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'DC30'!$A$1:$L$57</definedName>
    <definedName name="_xlnm.Print_Area" localSheetId="15">'DC31'!$A$1:$L$57</definedName>
    <definedName name="_xlnm.Print_Area" localSheetId="20">'DC32'!$A$1:$L$57</definedName>
    <definedName name="_xlnm.Print_Area" localSheetId="1">'MP301'!$A$1:$L$57</definedName>
    <definedName name="_xlnm.Print_Area" localSheetId="2">'MP302'!$A$1:$L$57</definedName>
    <definedName name="_xlnm.Print_Area" localSheetId="3">'MP303'!$A$1:$L$57</definedName>
    <definedName name="_xlnm.Print_Area" localSheetId="4">'MP304'!$A$1:$L$57</definedName>
    <definedName name="_xlnm.Print_Area" localSheetId="5">'MP305'!$A$1:$L$57</definedName>
    <definedName name="_xlnm.Print_Area" localSheetId="6">'MP306'!$A$1:$L$57</definedName>
    <definedName name="_xlnm.Print_Area" localSheetId="7">'MP307'!$A$1:$L$57</definedName>
    <definedName name="_xlnm.Print_Area" localSheetId="9">'MP311'!$A$1:$L$57</definedName>
    <definedName name="_xlnm.Print_Area" localSheetId="10">'MP312'!$A$1:$L$57</definedName>
    <definedName name="_xlnm.Print_Area" localSheetId="11">'MP313'!$A$1:$L$57</definedName>
    <definedName name="_xlnm.Print_Area" localSheetId="12">'MP314'!$A$1:$L$57</definedName>
    <definedName name="_xlnm.Print_Area" localSheetId="13">'MP315'!$A$1:$L$57</definedName>
    <definedName name="_xlnm.Print_Area" localSheetId="14">'MP316'!$A$1:$L$57</definedName>
    <definedName name="_xlnm.Print_Area" localSheetId="16">'MP321'!$A$1:$L$57</definedName>
    <definedName name="_xlnm.Print_Area" localSheetId="17">'MP324'!$A$1:$L$57</definedName>
    <definedName name="_xlnm.Print_Area" localSheetId="18">'MP325'!$A$1:$L$57</definedName>
    <definedName name="_xlnm.Print_Area" localSheetId="19">'MP326'!$A$1:$L$57</definedName>
    <definedName name="_xlnm.Print_Area" localSheetId="0">'Summary'!$A$1:$L$57</definedName>
  </definedNames>
  <calcPr fullCalcOnLoad="1"/>
</workbook>
</file>

<file path=xl/sharedStrings.xml><?xml version="1.0" encoding="utf-8"?>
<sst xmlns="http://schemas.openxmlformats.org/spreadsheetml/2006/main" count="1764" uniqueCount="94">
  <si>
    <t>Mpumalanga: Albert Luthuli(MP301) - Table A4 Budgeted Financial Performance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</si>
  <si>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</si>
  <si>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</si>
  <si>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</si>
  <si>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</si>
  <si>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</si>
  <si>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</si>
  <si>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</si>
  <si>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</si>
  <si>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1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</si>
  <si>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</si>
  <si>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</si>
  <si>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</si>
  <si>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</si>
  <si>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</si>
  <si>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</si>
  <si>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</si>
  <si>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</si>
  <si>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</si>
  <si>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</si>
  <si>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</si>
  <si>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</si>
  <si>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</si>
  <si>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</si>
  <si>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</si>
  <si>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</si>
  <si>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</si>
  <si>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</si>
  <si>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</si>
  <si>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</si>
  <si>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</si>
  <si>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</si>
  <si>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</si>
  <si>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</si>
  <si>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</si>
  <si>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</si>
  <si>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</si>
  <si>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</si>
  <si>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</si>
  <si>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</si>
  <si>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</si>
  <si>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</si>
  <si>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</si>
  <si>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</si>
  <si>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</si>
  <si>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</si>
  <si>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</si>
  <si>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</si>
  <si>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</si>
  <si>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</si>
  <si>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</si>
  <si>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</si>
  <si>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</si>
  <si>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</si>
  <si>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6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</si>
  <si>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</si>
  <si>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</si>
  <si>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</si>
  <si>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</si>
  <si>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</si>
  <si>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</si>
  <si>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</si>
  <si>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</si>
  <si>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</si>
  <si>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</si>
  <si>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Mpumalanga: Msukaligwa(MP302) - Table A4 Budgeted Financial Performance ( All ) for 4th Quarter ended 30 June 2019 (Figures Finalised as at 2019/11/08)</t>
  </si>
  <si>
    <t>Mpumalanga: Mkhondo(MP303) - Table A4 Budgeted Financial Performance ( All ) for 4th Quarter ended 30 June 2019 (Figures Finalised as at 2019/11/08)</t>
  </si>
  <si>
    <t>Mpumalanga: Pixley Ka Seme (MP)(MP304) - Table A4 Budgeted Financial Performance ( All ) for 4th Quarter ended 30 June 2019 (Figures Finalised as at 2019/11/08)</t>
  </si>
  <si>
    <t>Mpumalanga: Lekwa(MP305) - Table A4 Budgeted Financial Performance ( All ) for 4th Quarter ended 30 June 2019 (Figures Finalised as at 2019/11/08)</t>
  </si>
  <si>
    <t>Mpumalanga: Dipaleseng(MP306) - Table A4 Budgeted Financial Performance ( All ) for 4th Quarter ended 30 June 2019 (Figures Finalised as at 2019/11/08)</t>
  </si>
  <si>
    <t>Mpumalanga: Govan Mbeki(MP307) - Table A4 Budgeted Financial Performance ( All ) for 4th Quarter ended 30 June 2019 (Figures Finalised as at 2019/11/08)</t>
  </si>
  <si>
    <t>Mpumalanga: Gert Sibande(DC30) - Table A4 Budgeted Financial Performance ( All ) for 4th Quarter ended 30 June 2019 (Figures Finalised as at 2019/11/08)</t>
  </si>
  <si>
    <t>Mpumalanga: Victor Khanye(MP311) - Table A4 Budgeted Financial Performance ( All ) for 4th Quarter ended 30 June 2019 (Figures Finalised as at 2019/11/08)</t>
  </si>
  <si>
    <t>Mpumalanga: Emalahleni (MP)(MP312) - Table A4 Budgeted Financial Performance ( All ) for 4th Quarter ended 30 June 2019 (Figures Finalised as at 2019/11/08)</t>
  </si>
  <si>
    <t>Mpumalanga: Steve Tshwete(MP313) - Table A4 Budgeted Financial Performance ( All ) for 4th Quarter ended 30 June 2019 (Figures Finalised as at 2019/11/08)</t>
  </si>
  <si>
    <t>Mpumalanga: Emakhazeni(MP314) - Table A4 Budgeted Financial Performance ( All ) for 4th Quarter ended 30 June 2019 (Figures Finalised as at 2019/11/08)</t>
  </si>
  <si>
    <t>Mpumalanga: Thembisile Hani(MP315) - Table A4 Budgeted Financial Performance ( All ) for 4th Quarter ended 30 June 2019 (Figures Finalised as at 2019/11/08)</t>
  </si>
  <si>
    <t>Mpumalanga: Dr J.S. Moroka(MP316) - Table A4 Budgeted Financial Performance ( All ) for 4th Quarter ended 30 June 2019 (Figures Finalised as at 2019/11/08)</t>
  </si>
  <si>
    <t>Mpumalanga: Nkangala(DC31) - Table A4 Budgeted Financial Performance ( All ) for 4th Quarter ended 30 June 2019 (Figures Finalised as at 2019/11/08)</t>
  </si>
  <si>
    <t>Mpumalanga: Thaba Chweu(MP321) - Table A4 Budgeted Financial Performance ( All ) for 4th Quarter ended 30 June 2019 (Figures Finalised as at 2019/11/08)</t>
  </si>
  <si>
    <t>Mpumalanga: Nkomazi(MP324) - Table A4 Budgeted Financial Performance ( All ) for 4th Quarter ended 30 June 2019 (Figures Finalised as at 2019/11/08)</t>
  </si>
  <si>
    <t>Mpumalanga: Bushbuckridge(MP325) - Table A4 Budgeted Financial Performance ( All ) for 4th Quarter ended 30 June 2019 (Figures Finalised as at 2019/11/08)</t>
  </si>
  <si>
    <t>Mpumalanga: City of Mbombela(MP326) - Table A4 Budgeted Financial Performance ( All ) for 4th Quarter ended 30 June 2019 (Figures Finalised as at 2019/11/08)</t>
  </si>
  <si>
    <t>Mpumalanga: Ehlanzeni(DC32) - Table A4 Budgeted Financial Performance ( All ) for 4th Quarter ended 30 June 2019 (Figures Finalised as at 2019/11/08)</t>
  </si>
  <si>
    <t>Summary - Table A4 Budgeted Financial Performance ( All ) for 4th Quarter ended 30 June 2019 (Figures Finalised as at 2019/11/08)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</si>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</sst>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,;\(#,###,\)"/>
    <numFmt numFmtId="178" formatCode="_(* #,##0,_);_(* \(#,##0,\);_(* &quot;–&quot;?_);_(@_)"/>
    <numFmt numFmtId="179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26" xfId="0" applyNumberFormat="1" applyFont="1" applyBorder="1" applyAlignment="1" applyProtection="1">
      <alignment horizontal="center"/>
      <protection/>
    </xf>
    <xf numFmtId="179" fontId="3" fillId="0" borderId="27" xfId="0" applyNumberFormat="1" applyFont="1" applyBorder="1" applyAlignment="1" applyProtection="1">
      <alignment horizontal="center"/>
      <protection/>
    </xf>
    <xf numFmtId="179" fontId="3" fillId="0" borderId="16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179" fontId="5" fillId="0" borderId="28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indent="1"/>
      <protection/>
    </xf>
    <xf numFmtId="179" fontId="5" fillId="0" borderId="13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5" fillId="0" borderId="15" xfId="0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9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9" fontId="3" fillId="0" borderId="31" xfId="0" applyNumberFormat="1" applyFont="1" applyBorder="1" applyAlignment="1" applyProtection="1">
      <alignment vertical="top"/>
      <protection/>
    </xf>
    <xf numFmtId="179" fontId="3" fillId="0" borderId="32" xfId="0" applyNumberFormat="1" applyFont="1" applyBorder="1" applyAlignment="1" applyProtection="1">
      <alignment vertical="top"/>
      <protection/>
    </xf>
    <xf numFmtId="179" fontId="3" fillId="0" borderId="33" xfId="0" applyNumberFormat="1" applyFont="1" applyBorder="1" applyAlignment="1" applyProtection="1">
      <alignment vertical="top"/>
      <protection/>
    </xf>
    <xf numFmtId="179" fontId="3" fillId="0" borderId="34" xfId="0" applyNumberFormat="1" applyFont="1" applyBorder="1" applyAlignment="1" applyProtection="1">
      <alignment vertical="top"/>
      <protection/>
    </xf>
    <xf numFmtId="179" fontId="3" fillId="0" borderId="35" xfId="0" applyNumberFormat="1" applyFont="1" applyBorder="1" applyAlignment="1" applyProtection="1">
      <alignment vertical="top"/>
      <protection/>
    </xf>
    <xf numFmtId="179" fontId="3" fillId="0" borderId="36" xfId="0" applyNumberFormat="1" applyFont="1" applyBorder="1" applyAlignment="1" applyProtection="1">
      <alignment vertical="top"/>
      <protection/>
    </xf>
    <xf numFmtId="0" fontId="5" fillId="0" borderId="23" xfId="0" applyNumberFormat="1" applyFont="1" applyBorder="1" applyAlignment="1" applyProtection="1">
      <alignment/>
      <protection/>
    </xf>
    <xf numFmtId="179" fontId="5" fillId="0" borderId="28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9" fontId="3" fillId="0" borderId="37" xfId="0" applyNumberFormat="1" applyFont="1" applyBorder="1" applyAlignment="1" applyProtection="1">
      <alignment/>
      <protection/>
    </xf>
    <xf numFmtId="179" fontId="3" fillId="0" borderId="38" xfId="0" applyNumberFormat="1" applyFont="1" applyBorder="1" applyAlignment="1" applyProtection="1">
      <alignment/>
      <protection/>
    </xf>
    <xf numFmtId="179" fontId="3" fillId="0" borderId="39" xfId="0" applyNumberFormat="1" applyFont="1" applyBorder="1" applyAlignment="1" applyProtection="1">
      <alignment/>
      <protection/>
    </xf>
    <xf numFmtId="179" fontId="3" fillId="0" borderId="40" xfId="0" applyNumberFormat="1" applyFont="1" applyBorder="1" applyAlignment="1" applyProtection="1">
      <alignment/>
      <protection/>
    </xf>
    <xf numFmtId="179" fontId="3" fillId="0" borderId="41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/>
      <protection/>
    </xf>
    <xf numFmtId="179" fontId="3" fillId="0" borderId="10" xfId="0" applyNumberFormat="1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 applyProtection="1">
      <alignment/>
      <protection/>
    </xf>
    <xf numFmtId="179" fontId="3" fillId="0" borderId="14" xfId="0" applyNumberFormat="1" applyFont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vertical="top" wrapText="1" indent="1"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3" fillId="0" borderId="0" xfId="42" applyNumberFormat="1" applyFont="1" applyFill="1" applyBorder="1" applyAlignment="1" applyProtection="1">
      <alignment/>
      <protection/>
    </xf>
    <xf numFmtId="179" fontId="3" fillId="0" borderId="10" xfId="42" applyNumberFormat="1" applyFont="1" applyFill="1" applyBorder="1" applyAlignment="1" applyProtection="1">
      <alignment/>
      <protection/>
    </xf>
    <xf numFmtId="179" fontId="3" fillId="0" borderId="13" xfId="42" applyNumberFormat="1" applyFont="1" applyFill="1" applyBorder="1" applyAlignment="1" applyProtection="1">
      <alignment/>
      <protection/>
    </xf>
    <xf numFmtId="179" fontId="3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horizontal="left" wrapText="1"/>
      <protection/>
    </xf>
    <xf numFmtId="179" fontId="3" fillId="0" borderId="37" xfId="0" applyNumberFormat="1" applyFont="1" applyFill="1" applyBorder="1" applyAlignment="1" applyProtection="1">
      <alignment vertical="top"/>
      <protection/>
    </xf>
    <xf numFmtId="179" fontId="3" fillId="0" borderId="38" xfId="0" applyNumberFormat="1" applyFont="1" applyFill="1" applyBorder="1" applyAlignment="1" applyProtection="1">
      <alignment vertical="top"/>
      <protection/>
    </xf>
    <xf numFmtId="179" fontId="3" fillId="0" borderId="39" xfId="0" applyNumberFormat="1" applyFont="1" applyFill="1" applyBorder="1" applyAlignment="1" applyProtection="1">
      <alignment vertical="top"/>
      <protection/>
    </xf>
    <xf numFmtId="179" fontId="3" fillId="0" borderId="40" xfId="0" applyNumberFormat="1" applyFont="1" applyFill="1" applyBorder="1" applyAlignment="1" applyProtection="1">
      <alignment vertical="top"/>
      <protection/>
    </xf>
    <xf numFmtId="179" fontId="3" fillId="0" borderId="41" xfId="0" applyNumberFormat="1" applyFont="1" applyFill="1" applyBorder="1" applyAlignment="1" applyProtection="1">
      <alignment vertical="top"/>
      <protection/>
    </xf>
    <xf numFmtId="179" fontId="5" fillId="0" borderId="13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wrapText="1"/>
      <protection/>
    </xf>
    <xf numFmtId="179" fontId="3" fillId="0" borderId="37" xfId="0" applyNumberFormat="1" applyFont="1" applyFill="1" applyBorder="1" applyAlignment="1" applyProtection="1">
      <alignment/>
      <protection/>
    </xf>
    <xf numFmtId="179" fontId="3" fillId="0" borderId="38" xfId="0" applyNumberFormat="1" applyFont="1" applyFill="1" applyBorder="1" applyAlignment="1" applyProtection="1">
      <alignment/>
      <protection/>
    </xf>
    <xf numFmtId="179" fontId="3" fillId="0" borderId="39" xfId="0" applyNumberFormat="1" applyFont="1" applyFill="1" applyBorder="1" applyAlignment="1" applyProtection="1">
      <alignment/>
      <protection/>
    </xf>
    <xf numFmtId="179" fontId="3" fillId="0" borderId="40" xfId="0" applyNumberFormat="1" applyFont="1" applyFill="1" applyBorder="1" applyAlignment="1" applyProtection="1">
      <alignment/>
      <protection/>
    </xf>
    <xf numFmtId="179" fontId="3" fillId="0" borderId="41" xfId="0" applyNumberFormat="1" applyFont="1" applyFill="1" applyBorder="1" applyAlignment="1" applyProtection="1">
      <alignment/>
      <protection/>
    </xf>
    <xf numFmtId="179" fontId="5" fillId="0" borderId="42" xfId="42" applyNumberFormat="1" applyFont="1" applyFill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9" fontId="3" fillId="0" borderId="44" xfId="0" applyNumberFormat="1" applyFont="1" applyFill="1" applyBorder="1" applyAlignment="1" applyProtection="1">
      <alignment/>
      <protection/>
    </xf>
    <xf numFmtId="179" fontId="3" fillId="0" borderId="44" xfId="0" applyNumberFormat="1" applyFont="1" applyBorder="1" applyAlignment="1" applyProtection="1">
      <alignment/>
      <protection/>
    </xf>
    <xf numFmtId="179" fontId="3" fillId="0" borderId="45" xfId="0" applyNumberFormat="1" applyFont="1" applyFill="1" applyBorder="1" applyAlignment="1" applyProtection="1">
      <alignment/>
      <protection/>
    </xf>
    <xf numFmtId="179" fontId="3" fillId="0" borderId="46" xfId="0" applyNumberFormat="1" applyFont="1" applyFill="1" applyBorder="1" applyAlignment="1" applyProtection="1">
      <alignment/>
      <protection/>
    </xf>
    <xf numFmtId="179" fontId="3" fillId="0" borderId="47" xfId="0" applyNumberFormat="1" applyFont="1" applyBorder="1" applyAlignment="1" applyProtection="1">
      <alignment/>
      <protection/>
    </xf>
    <xf numFmtId="179" fontId="3" fillId="0" borderId="48" xfId="0" applyNumberFormat="1" applyFont="1" applyBorder="1" applyAlignment="1" applyProtection="1">
      <alignment/>
      <protection/>
    </xf>
    <xf numFmtId="179" fontId="3" fillId="0" borderId="43" xfId="0" applyNumberFormat="1" applyFont="1" applyBorder="1" applyAlignment="1" applyProtection="1">
      <alignment/>
      <protection/>
    </xf>
    <xf numFmtId="179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1637371677</v>
      </c>
      <c r="D5" s="4">
        <v>2186526134</v>
      </c>
      <c r="E5" s="5">
        <v>3143674012</v>
      </c>
      <c r="F5" s="6">
        <v>2748054118</v>
      </c>
      <c r="G5" s="4">
        <v>2756642200</v>
      </c>
      <c r="H5" s="7">
        <v>2756642200</v>
      </c>
      <c r="I5" s="8">
        <v>2635244513</v>
      </c>
      <c r="J5" s="6">
        <v>2998619624</v>
      </c>
      <c r="K5" s="4">
        <v>3148409514</v>
      </c>
      <c r="L5" s="7">
        <v>3287732561</v>
      </c>
    </row>
    <row r="6" spans="1:12" ht="12.75">
      <c r="A6" s="28" t="s">
        <v>22</v>
      </c>
      <c r="B6" s="29" t="s">
        <v>21</v>
      </c>
      <c r="C6" s="4">
        <v>2698749920</v>
      </c>
      <c r="D6" s="4">
        <v>3578121219</v>
      </c>
      <c r="E6" s="7">
        <v>3531905958</v>
      </c>
      <c r="F6" s="9">
        <v>4679280779</v>
      </c>
      <c r="G6" s="4">
        <v>4246617474</v>
      </c>
      <c r="H6" s="7">
        <v>4246617474</v>
      </c>
      <c r="I6" s="30">
        <v>3947117944</v>
      </c>
      <c r="J6" s="9">
        <v>4830496905</v>
      </c>
      <c r="K6" s="4">
        <v>5285600040</v>
      </c>
      <c r="L6" s="7">
        <v>5602441571</v>
      </c>
    </row>
    <row r="7" spans="1:12" ht="12.75">
      <c r="A7" s="31" t="s">
        <v>23</v>
      </c>
      <c r="B7" s="29" t="s">
        <v>21</v>
      </c>
      <c r="C7" s="4">
        <v>1090341499</v>
      </c>
      <c r="D7" s="4">
        <v>1269793776</v>
      </c>
      <c r="E7" s="7">
        <v>1469608479</v>
      </c>
      <c r="F7" s="9">
        <v>1673391035</v>
      </c>
      <c r="G7" s="4">
        <v>1559755710</v>
      </c>
      <c r="H7" s="7">
        <v>1559755710</v>
      </c>
      <c r="I7" s="10">
        <v>1444792567</v>
      </c>
      <c r="J7" s="9">
        <v>1750005583</v>
      </c>
      <c r="K7" s="4">
        <v>1877138370</v>
      </c>
      <c r="L7" s="7">
        <v>1972153231</v>
      </c>
    </row>
    <row r="8" spans="1:12" ht="12.75">
      <c r="A8" s="31" t="s">
        <v>24</v>
      </c>
      <c r="B8" s="29" t="s">
        <v>21</v>
      </c>
      <c r="C8" s="4">
        <v>383949165</v>
      </c>
      <c r="D8" s="4">
        <v>424736781</v>
      </c>
      <c r="E8" s="7">
        <v>491529074</v>
      </c>
      <c r="F8" s="9">
        <v>566917419</v>
      </c>
      <c r="G8" s="4">
        <v>505141224</v>
      </c>
      <c r="H8" s="7">
        <v>505141224</v>
      </c>
      <c r="I8" s="10">
        <v>520469538</v>
      </c>
      <c r="J8" s="9">
        <v>551976759</v>
      </c>
      <c r="K8" s="4">
        <v>608974343</v>
      </c>
      <c r="L8" s="7">
        <v>639494166</v>
      </c>
    </row>
    <row r="9" spans="1:12" ht="12.75">
      <c r="A9" s="31" t="s">
        <v>25</v>
      </c>
      <c r="B9" s="29" t="s">
        <v>21</v>
      </c>
      <c r="C9" s="4">
        <v>369397126</v>
      </c>
      <c r="D9" s="4">
        <v>482903522</v>
      </c>
      <c r="E9" s="32">
        <v>481527445</v>
      </c>
      <c r="F9" s="33">
        <v>588937454</v>
      </c>
      <c r="G9" s="34">
        <v>577429567</v>
      </c>
      <c r="H9" s="32">
        <v>577429567</v>
      </c>
      <c r="I9" s="35">
        <v>569552561</v>
      </c>
      <c r="J9" s="36">
        <v>654950245</v>
      </c>
      <c r="K9" s="34">
        <v>708394751</v>
      </c>
      <c r="L9" s="32">
        <v>737848184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55180379</v>
      </c>
      <c r="D11" s="4">
        <v>65151143</v>
      </c>
      <c r="E11" s="7">
        <v>27464857</v>
      </c>
      <c r="F11" s="9">
        <v>47748436</v>
      </c>
      <c r="G11" s="4">
        <v>39010759</v>
      </c>
      <c r="H11" s="7">
        <v>39010759</v>
      </c>
      <c r="I11" s="10">
        <v>37857918</v>
      </c>
      <c r="J11" s="9">
        <v>44168852</v>
      </c>
      <c r="K11" s="4">
        <v>45708946</v>
      </c>
      <c r="L11" s="7">
        <v>50953884</v>
      </c>
    </row>
    <row r="12" spans="1:12" ht="12.75">
      <c r="A12" s="28" t="s">
        <v>27</v>
      </c>
      <c r="B12" s="37"/>
      <c r="C12" s="4">
        <v>199541382</v>
      </c>
      <c r="D12" s="4">
        <v>168548672</v>
      </c>
      <c r="E12" s="7">
        <v>272332782</v>
      </c>
      <c r="F12" s="9">
        <v>160992659</v>
      </c>
      <c r="G12" s="4">
        <v>180411126</v>
      </c>
      <c r="H12" s="7">
        <v>180411126</v>
      </c>
      <c r="I12" s="10">
        <v>242838321</v>
      </c>
      <c r="J12" s="9">
        <v>178929797</v>
      </c>
      <c r="K12" s="4">
        <v>183118614</v>
      </c>
      <c r="L12" s="7">
        <v>193087861</v>
      </c>
    </row>
    <row r="13" spans="1:12" ht="12.75">
      <c r="A13" s="28" t="s">
        <v>28</v>
      </c>
      <c r="B13" s="37"/>
      <c r="C13" s="4">
        <v>395263531</v>
      </c>
      <c r="D13" s="4">
        <v>608541104</v>
      </c>
      <c r="E13" s="7">
        <v>1164180965</v>
      </c>
      <c r="F13" s="9">
        <v>675079396</v>
      </c>
      <c r="G13" s="4">
        <v>791745991</v>
      </c>
      <c r="H13" s="7">
        <v>791745991</v>
      </c>
      <c r="I13" s="10">
        <v>894654298</v>
      </c>
      <c r="J13" s="9">
        <v>893023143</v>
      </c>
      <c r="K13" s="4">
        <v>890363825</v>
      </c>
      <c r="L13" s="7">
        <v>935699820</v>
      </c>
    </row>
    <row r="14" spans="1:12" ht="12.75">
      <c r="A14" s="28" t="s">
        <v>29</v>
      </c>
      <c r="B14" s="37"/>
      <c r="C14" s="4">
        <v>290757</v>
      </c>
      <c r="D14" s="4">
        <v>6188265</v>
      </c>
      <c r="E14" s="7">
        <v>1752777</v>
      </c>
      <c r="F14" s="9">
        <v>390478</v>
      </c>
      <c r="G14" s="4">
        <v>3228772</v>
      </c>
      <c r="H14" s="7">
        <v>3228772</v>
      </c>
      <c r="I14" s="10">
        <v>3461618</v>
      </c>
      <c r="J14" s="9">
        <v>3828237</v>
      </c>
      <c r="K14" s="4">
        <v>3494025</v>
      </c>
      <c r="L14" s="7">
        <v>3675143</v>
      </c>
    </row>
    <row r="15" spans="1:12" ht="12.75">
      <c r="A15" s="28" t="s">
        <v>30</v>
      </c>
      <c r="B15" s="37"/>
      <c r="C15" s="4">
        <v>153339169</v>
      </c>
      <c r="D15" s="4">
        <v>149205069</v>
      </c>
      <c r="E15" s="7">
        <v>441297393</v>
      </c>
      <c r="F15" s="9">
        <v>221687040</v>
      </c>
      <c r="G15" s="4">
        <v>225286997</v>
      </c>
      <c r="H15" s="7">
        <v>225286997</v>
      </c>
      <c r="I15" s="10">
        <v>124723997</v>
      </c>
      <c r="J15" s="9">
        <v>156763548</v>
      </c>
      <c r="K15" s="4">
        <v>169769685</v>
      </c>
      <c r="L15" s="7">
        <v>176855951</v>
      </c>
    </row>
    <row r="16" spans="1:12" ht="12.75">
      <c r="A16" s="28" t="s">
        <v>31</v>
      </c>
      <c r="B16" s="37"/>
      <c r="C16" s="4">
        <v>30354972</v>
      </c>
      <c r="D16" s="4">
        <v>59617733</v>
      </c>
      <c r="E16" s="7">
        <v>37719445</v>
      </c>
      <c r="F16" s="9">
        <v>45780031</v>
      </c>
      <c r="G16" s="4">
        <v>32410098</v>
      </c>
      <c r="H16" s="7">
        <v>32410098</v>
      </c>
      <c r="I16" s="10">
        <v>27450359</v>
      </c>
      <c r="J16" s="9">
        <v>43023878</v>
      </c>
      <c r="K16" s="4">
        <v>46268465</v>
      </c>
      <c r="L16" s="7">
        <v>50074036</v>
      </c>
    </row>
    <row r="17" spans="1:12" ht="12.75">
      <c r="A17" s="31" t="s">
        <v>32</v>
      </c>
      <c r="B17" s="29"/>
      <c r="C17" s="4">
        <v>169088840</v>
      </c>
      <c r="D17" s="4">
        <v>139670728</v>
      </c>
      <c r="E17" s="7">
        <v>51755713</v>
      </c>
      <c r="F17" s="9">
        <v>254909852</v>
      </c>
      <c r="G17" s="4">
        <v>243164040</v>
      </c>
      <c r="H17" s="7">
        <v>243164040</v>
      </c>
      <c r="I17" s="10">
        <v>72258487</v>
      </c>
      <c r="J17" s="9">
        <v>58089058</v>
      </c>
      <c r="K17" s="4">
        <v>62362145</v>
      </c>
      <c r="L17" s="7">
        <v>65618745</v>
      </c>
    </row>
    <row r="18" spans="1:12" ht="12.75">
      <c r="A18" s="28" t="s">
        <v>33</v>
      </c>
      <c r="B18" s="37"/>
      <c r="C18" s="4">
        <v>4228272318</v>
      </c>
      <c r="D18" s="4">
        <v>5278608160</v>
      </c>
      <c r="E18" s="7">
        <v>8953417291</v>
      </c>
      <c r="F18" s="9">
        <v>5154706594</v>
      </c>
      <c r="G18" s="4">
        <v>5294114154</v>
      </c>
      <c r="H18" s="7">
        <v>5294114154</v>
      </c>
      <c r="I18" s="10">
        <v>4870264654</v>
      </c>
      <c r="J18" s="9">
        <v>5586527118</v>
      </c>
      <c r="K18" s="4">
        <v>5934403242</v>
      </c>
      <c r="L18" s="7">
        <v>6371452863</v>
      </c>
    </row>
    <row r="19" spans="1:12" ht="12.75">
      <c r="A19" s="28" t="s">
        <v>34</v>
      </c>
      <c r="B19" s="37" t="s">
        <v>21</v>
      </c>
      <c r="C19" s="4">
        <v>590588284</v>
      </c>
      <c r="D19" s="4">
        <v>634534250</v>
      </c>
      <c r="E19" s="32">
        <v>922492213</v>
      </c>
      <c r="F19" s="33">
        <v>738104331</v>
      </c>
      <c r="G19" s="34">
        <v>769830445</v>
      </c>
      <c r="H19" s="32">
        <v>769830445</v>
      </c>
      <c r="I19" s="35">
        <v>842301286</v>
      </c>
      <c r="J19" s="36">
        <v>831375373</v>
      </c>
      <c r="K19" s="34">
        <v>823152009</v>
      </c>
      <c r="L19" s="32">
        <v>858068113</v>
      </c>
    </row>
    <row r="20" spans="1:12" ht="12.75">
      <c r="A20" s="28" t="s">
        <v>35</v>
      </c>
      <c r="B20" s="37"/>
      <c r="C20" s="4">
        <v>7489799</v>
      </c>
      <c r="D20" s="4">
        <v>64743405</v>
      </c>
      <c r="E20" s="7">
        <v>-6115185</v>
      </c>
      <c r="F20" s="9">
        <v>20920260</v>
      </c>
      <c r="G20" s="4">
        <v>6520000</v>
      </c>
      <c r="H20" s="38">
        <v>6520000</v>
      </c>
      <c r="I20" s="10">
        <v>12863878</v>
      </c>
      <c r="J20" s="9">
        <v>13115983</v>
      </c>
      <c r="K20" s="4">
        <v>13826164</v>
      </c>
      <c r="L20" s="7">
        <v>14581799</v>
      </c>
    </row>
    <row r="21" spans="1:12" ht="20.25">
      <c r="A21" s="39" t="s">
        <v>36</v>
      </c>
      <c r="B21" s="40"/>
      <c r="C21" s="41">
        <f aca="true" t="shared" si="0" ref="C21:L21">SUM(C5:C20)</f>
        <v>12009218818</v>
      </c>
      <c r="D21" s="41">
        <f t="shared" si="0"/>
        <v>15116889961</v>
      </c>
      <c r="E21" s="42">
        <f t="shared" si="0"/>
        <v>20984543219</v>
      </c>
      <c r="F21" s="43">
        <f t="shared" si="0"/>
        <v>17576899882</v>
      </c>
      <c r="G21" s="41">
        <f t="shared" si="0"/>
        <v>17231308557</v>
      </c>
      <c r="H21" s="44">
        <f t="shared" si="0"/>
        <v>17231308557</v>
      </c>
      <c r="I21" s="45">
        <f t="shared" si="0"/>
        <v>16245851939</v>
      </c>
      <c r="J21" s="46">
        <f t="shared" si="0"/>
        <v>18594894103</v>
      </c>
      <c r="K21" s="41">
        <f t="shared" si="0"/>
        <v>19800984138</v>
      </c>
      <c r="L21" s="42">
        <f t="shared" si="0"/>
        <v>20959737928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3580468737</v>
      </c>
      <c r="D24" s="4">
        <v>4554215459</v>
      </c>
      <c r="E24" s="7">
        <v>6739948034</v>
      </c>
      <c r="F24" s="8">
        <v>5610225248</v>
      </c>
      <c r="G24" s="4">
        <v>5662377663</v>
      </c>
      <c r="H24" s="30">
        <v>5662377663</v>
      </c>
      <c r="I24" s="10">
        <v>5427175920</v>
      </c>
      <c r="J24" s="9">
        <v>6298276576</v>
      </c>
      <c r="K24" s="4">
        <v>6662594700</v>
      </c>
      <c r="L24" s="7">
        <v>7803374483</v>
      </c>
    </row>
    <row r="25" spans="1:12" ht="12.75">
      <c r="A25" s="31" t="s">
        <v>39</v>
      </c>
      <c r="B25" s="29"/>
      <c r="C25" s="4">
        <v>269144174</v>
      </c>
      <c r="D25" s="4">
        <v>310960379</v>
      </c>
      <c r="E25" s="7">
        <v>436554112</v>
      </c>
      <c r="F25" s="9">
        <v>370573708</v>
      </c>
      <c r="G25" s="4">
        <v>372598015</v>
      </c>
      <c r="H25" s="7">
        <v>372598015</v>
      </c>
      <c r="I25" s="10">
        <v>359856005</v>
      </c>
      <c r="J25" s="9">
        <v>398400966</v>
      </c>
      <c r="K25" s="4">
        <v>434865994</v>
      </c>
      <c r="L25" s="7">
        <v>453207310</v>
      </c>
    </row>
    <row r="26" spans="1:12" ht="12.75">
      <c r="A26" s="31" t="s">
        <v>40</v>
      </c>
      <c r="B26" s="29" t="s">
        <v>41</v>
      </c>
      <c r="C26" s="4">
        <v>1532113439</v>
      </c>
      <c r="D26" s="4">
        <v>1269092447</v>
      </c>
      <c r="E26" s="7">
        <v>1531772771</v>
      </c>
      <c r="F26" s="9">
        <v>1351706764</v>
      </c>
      <c r="G26" s="4">
        <v>1463443974</v>
      </c>
      <c r="H26" s="7">
        <v>1463443974</v>
      </c>
      <c r="I26" s="10">
        <v>1152745156</v>
      </c>
      <c r="J26" s="9">
        <v>1641943416</v>
      </c>
      <c r="K26" s="4">
        <v>1608608409</v>
      </c>
      <c r="L26" s="7">
        <v>1623625675</v>
      </c>
    </row>
    <row r="27" spans="1:12" ht="12.75">
      <c r="A27" s="31" t="s">
        <v>42</v>
      </c>
      <c r="B27" s="29" t="s">
        <v>21</v>
      </c>
      <c r="C27" s="4">
        <v>1512502658</v>
      </c>
      <c r="D27" s="4">
        <v>2044231603</v>
      </c>
      <c r="E27" s="7">
        <v>1704689728</v>
      </c>
      <c r="F27" s="8">
        <v>1928619192</v>
      </c>
      <c r="G27" s="4">
        <v>2112006189</v>
      </c>
      <c r="H27" s="30">
        <v>2112006189</v>
      </c>
      <c r="I27" s="10">
        <v>1465503384</v>
      </c>
      <c r="J27" s="9">
        <v>2055939035</v>
      </c>
      <c r="K27" s="4">
        <v>2199158091</v>
      </c>
      <c r="L27" s="7">
        <v>2180322033</v>
      </c>
    </row>
    <row r="28" spans="1:12" ht="12.75">
      <c r="A28" s="31" t="s">
        <v>43</v>
      </c>
      <c r="B28" s="29"/>
      <c r="C28" s="4">
        <v>343206798</v>
      </c>
      <c r="D28" s="4">
        <v>327748475</v>
      </c>
      <c r="E28" s="7">
        <v>599170521</v>
      </c>
      <c r="F28" s="9">
        <v>228081207</v>
      </c>
      <c r="G28" s="4">
        <v>407486689</v>
      </c>
      <c r="H28" s="7">
        <v>407486689</v>
      </c>
      <c r="I28" s="10">
        <v>870739236</v>
      </c>
      <c r="J28" s="9">
        <v>644172469</v>
      </c>
      <c r="K28" s="4">
        <v>712081095</v>
      </c>
      <c r="L28" s="7">
        <v>1076948001</v>
      </c>
    </row>
    <row r="29" spans="1:12" ht="12.75">
      <c r="A29" s="31" t="s">
        <v>44</v>
      </c>
      <c r="B29" s="29" t="s">
        <v>21</v>
      </c>
      <c r="C29" s="4">
        <v>3501923609</v>
      </c>
      <c r="D29" s="4">
        <v>4373868360</v>
      </c>
      <c r="E29" s="7">
        <v>5107077863</v>
      </c>
      <c r="F29" s="8">
        <v>4580818095</v>
      </c>
      <c r="G29" s="4">
        <v>4662939697</v>
      </c>
      <c r="H29" s="30">
        <v>4662939697</v>
      </c>
      <c r="I29" s="10">
        <v>4974807087</v>
      </c>
      <c r="J29" s="9">
        <v>5041143453</v>
      </c>
      <c r="K29" s="4">
        <v>5449911662</v>
      </c>
      <c r="L29" s="7">
        <v>5820397533</v>
      </c>
    </row>
    <row r="30" spans="1:12" ht="12.75">
      <c r="A30" s="31" t="s">
        <v>45</v>
      </c>
      <c r="B30" s="29" t="s">
        <v>46</v>
      </c>
      <c r="C30" s="4">
        <v>265466968</v>
      </c>
      <c r="D30" s="4">
        <v>276946864</v>
      </c>
      <c r="E30" s="7">
        <v>293183479</v>
      </c>
      <c r="F30" s="9">
        <v>397141731</v>
      </c>
      <c r="G30" s="4">
        <v>402990011</v>
      </c>
      <c r="H30" s="7">
        <v>402990011</v>
      </c>
      <c r="I30" s="10">
        <v>325331394</v>
      </c>
      <c r="J30" s="9">
        <v>471516271</v>
      </c>
      <c r="K30" s="4">
        <v>501128004</v>
      </c>
      <c r="L30" s="7">
        <v>511936929</v>
      </c>
    </row>
    <row r="31" spans="1:12" ht="12.75">
      <c r="A31" s="31" t="s">
        <v>47</v>
      </c>
      <c r="B31" s="29"/>
      <c r="C31" s="4">
        <v>661621629</v>
      </c>
      <c r="D31" s="4">
        <v>1615456888</v>
      </c>
      <c r="E31" s="7">
        <v>2442031641</v>
      </c>
      <c r="F31" s="8">
        <v>2494620548</v>
      </c>
      <c r="G31" s="4">
        <v>2698746543</v>
      </c>
      <c r="H31" s="30">
        <v>2698746543</v>
      </c>
      <c r="I31" s="10">
        <v>2486478619</v>
      </c>
      <c r="J31" s="9">
        <v>2372800121</v>
      </c>
      <c r="K31" s="4">
        <v>2376920239</v>
      </c>
      <c r="L31" s="7">
        <v>2435639783</v>
      </c>
    </row>
    <row r="32" spans="1:12" ht="12.75">
      <c r="A32" s="31" t="s">
        <v>33</v>
      </c>
      <c r="B32" s="29"/>
      <c r="C32" s="4">
        <v>457243216</v>
      </c>
      <c r="D32" s="4">
        <v>414811435</v>
      </c>
      <c r="E32" s="7">
        <v>286541003</v>
      </c>
      <c r="F32" s="9">
        <v>302198274</v>
      </c>
      <c r="G32" s="4">
        <v>266826336</v>
      </c>
      <c r="H32" s="7">
        <v>266826336</v>
      </c>
      <c r="I32" s="10">
        <v>299927556</v>
      </c>
      <c r="J32" s="9">
        <v>375147893</v>
      </c>
      <c r="K32" s="4">
        <v>363242468</v>
      </c>
      <c r="L32" s="7">
        <v>339752856</v>
      </c>
    </row>
    <row r="33" spans="1:12" ht="12.75">
      <c r="A33" s="31" t="s">
        <v>48</v>
      </c>
      <c r="B33" s="29" t="s">
        <v>49</v>
      </c>
      <c r="C33" s="4">
        <v>1889711432</v>
      </c>
      <c r="D33" s="4">
        <v>1996304985</v>
      </c>
      <c r="E33" s="7">
        <v>1594962986</v>
      </c>
      <c r="F33" s="8">
        <v>1547211155</v>
      </c>
      <c r="G33" s="4">
        <v>1583547771</v>
      </c>
      <c r="H33" s="7">
        <v>1583547771</v>
      </c>
      <c r="I33" s="10">
        <v>1339538833</v>
      </c>
      <c r="J33" s="9">
        <v>1573473255</v>
      </c>
      <c r="K33" s="4">
        <v>1648938317</v>
      </c>
      <c r="L33" s="7">
        <v>1611558503</v>
      </c>
    </row>
    <row r="34" spans="1:12" ht="12.75">
      <c r="A34" s="28" t="s">
        <v>50</v>
      </c>
      <c r="B34" s="37"/>
      <c r="C34" s="4">
        <v>96964111</v>
      </c>
      <c r="D34" s="4">
        <v>460005046</v>
      </c>
      <c r="E34" s="7">
        <v>22331949</v>
      </c>
      <c r="F34" s="9">
        <v>0</v>
      </c>
      <c r="G34" s="4">
        <v>0</v>
      </c>
      <c r="H34" s="7">
        <v>0</v>
      </c>
      <c r="I34" s="10">
        <v>21074201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14110366771</v>
      </c>
      <c r="D35" s="41">
        <f aca="true" t="shared" si="1" ref="D35:L35">SUM(D24:D34)</f>
        <v>17643641941</v>
      </c>
      <c r="E35" s="42">
        <f t="shared" si="1"/>
        <v>20758264087</v>
      </c>
      <c r="F35" s="43">
        <f t="shared" si="1"/>
        <v>18811195922</v>
      </c>
      <c r="G35" s="41">
        <f t="shared" si="1"/>
        <v>19632962888</v>
      </c>
      <c r="H35" s="42">
        <f t="shared" si="1"/>
        <v>19632962888</v>
      </c>
      <c r="I35" s="45">
        <f t="shared" si="1"/>
        <v>18723177391</v>
      </c>
      <c r="J35" s="46">
        <f t="shared" si="1"/>
        <v>20872813455</v>
      </c>
      <c r="K35" s="41">
        <f t="shared" si="1"/>
        <v>21957448979</v>
      </c>
      <c r="L35" s="42">
        <f t="shared" si="1"/>
        <v>23856763106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-2101147953</v>
      </c>
      <c r="D37" s="57">
        <f aca="true" t="shared" si="2" ref="D37:L37">+D21-D35</f>
        <v>-2526751980</v>
      </c>
      <c r="E37" s="58">
        <f t="shared" si="2"/>
        <v>226279132</v>
      </c>
      <c r="F37" s="59">
        <f t="shared" si="2"/>
        <v>-1234296040</v>
      </c>
      <c r="G37" s="57">
        <f t="shared" si="2"/>
        <v>-2401654331</v>
      </c>
      <c r="H37" s="58">
        <f t="shared" si="2"/>
        <v>-2401654331</v>
      </c>
      <c r="I37" s="60">
        <f t="shared" si="2"/>
        <v>-2477325452</v>
      </c>
      <c r="J37" s="61">
        <f t="shared" si="2"/>
        <v>-2277919352</v>
      </c>
      <c r="K37" s="57">
        <f t="shared" si="2"/>
        <v>-2156464841</v>
      </c>
      <c r="L37" s="58">
        <f t="shared" si="2"/>
        <v>-2897025178</v>
      </c>
    </row>
    <row r="38" spans="1:12" ht="21" customHeight="1">
      <c r="A38" s="62" t="s">
        <v>53</v>
      </c>
      <c r="B38" s="37" t="s">
        <v>54</v>
      </c>
      <c r="C38" s="4">
        <v>1930181474</v>
      </c>
      <c r="D38" s="4">
        <v>2393838100</v>
      </c>
      <c r="E38" s="7">
        <v>1769705869</v>
      </c>
      <c r="F38" s="9">
        <v>2377202844</v>
      </c>
      <c r="G38" s="4">
        <v>2640170296</v>
      </c>
      <c r="H38" s="7">
        <v>2640170296</v>
      </c>
      <c r="I38" s="10">
        <v>2381564131</v>
      </c>
      <c r="J38" s="9">
        <v>2975200874</v>
      </c>
      <c r="K38" s="4">
        <v>3150333554</v>
      </c>
      <c r="L38" s="7">
        <v>3274594794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3370958</v>
      </c>
      <c r="F39" s="33">
        <v>257244996</v>
      </c>
      <c r="G39" s="34">
        <v>257244996</v>
      </c>
      <c r="H39" s="32">
        <v>257244996</v>
      </c>
      <c r="I39" s="35">
        <v>134373000</v>
      </c>
      <c r="J39" s="36">
        <v>16000000</v>
      </c>
      <c r="K39" s="34">
        <v>16832000</v>
      </c>
      <c r="L39" s="32">
        <v>17707264</v>
      </c>
    </row>
    <row r="40" spans="1:12" ht="12.75">
      <c r="A40" s="28" t="s">
        <v>56</v>
      </c>
      <c r="B40" s="37"/>
      <c r="C40" s="63">
        <v>115002950</v>
      </c>
      <c r="D40" s="4">
        <v>36538791</v>
      </c>
      <c r="E40" s="7">
        <v>240244553</v>
      </c>
      <c r="F40" s="64">
        <v>29279268</v>
      </c>
      <c r="G40" s="65">
        <v>33527912</v>
      </c>
      <c r="H40" s="66">
        <v>33527912</v>
      </c>
      <c r="I40" s="10">
        <v>144675448</v>
      </c>
      <c r="J40" s="67">
        <v>24501389</v>
      </c>
      <c r="K40" s="65">
        <v>32400000</v>
      </c>
      <c r="L40" s="66">
        <v>16500000</v>
      </c>
    </row>
    <row r="41" spans="1:12" ht="12.75">
      <c r="A41" s="68" t="s">
        <v>57</v>
      </c>
      <c r="B41" s="37"/>
      <c r="C41" s="69">
        <f>SUM(C37:C40)</f>
        <v>-55963529</v>
      </c>
      <c r="D41" s="69">
        <f aca="true" t="shared" si="3" ref="D41:L41">SUM(D37:D40)</f>
        <v>-96375089</v>
      </c>
      <c r="E41" s="70">
        <f t="shared" si="3"/>
        <v>2239600512</v>
      </c>
      <c r="F41" s="71">
        <f t="shared" si="3"/>
        <v>1429431068</v>
      </c>
      <c r="G41" s="69">
        <f t="shared" si="3"/>
        <v>529288873</v>
      </c>
      <c r="H41" s="70">
        <f t="shared" si="3"/>
        <v>529288873</v>
      </c>
      <c r="I41" s="72">
        <f t="shared" si="3"/>
        <v>183287127</v>
      </c>
      <c r="J41" s="73">
        <f t="shared" si="3"/>
        <v>737782911</v>
      </c>
      <c r="K41" s="69">
        <f t="shared" si="3"/>
        <v>1043100713</v>
      </c>
      <c r="L41" s="70">
        <f t="shared" si="3"/>
        <v>411776880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-55963529</v>
      </c>
      <c r="D43" s="79">
        <f aca="true" t="shared" si="4" ref="D43:L43">+D41-D42</f>
        <v>-96375089</v>
      </c>
      <c r="E43" s="80">
        <f t="shared" si="4"/>
        <v>2239600512</v>
      </c>
      <c r="F43" s="81">
        <f t="shared" si="4"/>
        <v>1429431068</v>
      </c>
      <c r="G43" s="79">
        <f t="shared" si="4"/>
        <v>529288873</v>
      </c>
      <c r="H43" s="80">
        <f t="shared" si="4"/>
        <v>529288873</v>
      </c>
      <c r="I43" s="82">
        <f t="shared" si="4"/>
        <v>183287127</v>
      </c>
      <c r="J43" s="83">
        <f t="shared" si="4"/>
        <v>737782911</v>
      </c>
      <c r="K43" s="79">
        <f t="shared" si="4"/>
        <v>1043100713</v>
      </c>
      <c r="L43" s="80">
        <f t="shared" si="4"/>
        <v>411776880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-55963529</v>
      </c>
      <c r="D45" s="69">
        <f aca="true" t="shared" si="5" ref="D45:L45">SUM(D43:D44)</f>
        <v>-96375089</v>
      </c>
      <c r="E45" s="70">
        <f t="shared" si="5"/>
        <v>2239600512</v>
      </c>
      <c r="F45" s="71">
        <f t="shared" si="5"/>
        <v>1429431068</v>
      </c>
      <c r="G45" s="69">
        <f t="shared" si="5"/>
        <v>529288873</v>
      </c>
      <c r="H45" s="70">
        <f t="shared" si="5"/>
        <v>529288873</v>
      </c>
      <c r="I45" s="72">
        <f t="shared" si="5"/>
        <v>183287127</v>
      </c>
      <c r="J45" s="73">
        <f t="shared" si="5"/>
        <v>737782911</v>
      </c>
      <c r="K45" s="69">
        <f t="shared" si="5"/>
        <v>1043100713</v>
      </c>
      <c r="L45" s="70">
        <f t="shared" si="5"/>
        <v>411776880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-55963529</v>
      </c>
      <c r="D47" s="89">
        <f aca="true" t="shared" si="6" ref="D47:L47">SUM(D45:D46)</f>
        <v>-96375089</v>
      </c>
      <c r="E47" s="90">
        <f t="shared" si="6"/>
        <v>2239600512</v>
      </c>
      <c r="F47" s="91">
        <f t="shared" si="6"/>
        <v>1429431068</v>
      </c>
      <c r="G47" s="89">
        <f t="shared" si="6"/>
        <v>529288873</v>
      </c>
      <c r="H47" s="92">
        <f t="shared" si="6"/>
        <v>529288873</v>
      </c>
      <c r="I47" s="93">
        <f t="shared" si="6"/>
        <v>183287127</v>
      </c>
      <c r="J47" s="94">
        <f t="shared" si="6"/>
        <v>737782911</v>
      </c>
      <c r="K47" s="89">
        <f t="shared" si="6"/>
        <v>1043100713</v>
      </c>
      <c r="L47" s="95">
        <f t="shared" si="6"/>
        <v>411776880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65042214</v>
      </c>
      <c r="D5" s="4">
        <v>67796114</v>
      </c>
      <c r="E5" s="5">
        <v>0</v>
      </c>
      <c r="F5" s="6">
        <v>93566032</v>
      </c>
      <c r="G5" s="4">
        <v>93566032</v>
      </c>
      <c r="H5" s="7">
        <v>93566032</v>
      </c>
      <c r="I5" s="8">
        <v>69979547</v>
      </c>
      <c r="J5" s="6">
        <v>72229968</v>
      </c>
      <c r="K5" s="4">
        <v>76130388</v>
      </c>
      <c r="L5" s="7">
        <v>80241432</v>
      </c>
    </row>
    <row r="6" spans="1:12" ht="12.75">
      <c r="A6" s="28" t="s">
        <v>22</v>
      </c>
      <c r="B6" s="29" t="s">
        <v>21</v>
      </c>
      <c r="C6" s="4">
        <v>136868466</v>
      </c>
      <c r="D6" s="4">
        <v>0</v>
      </c>
      <c r="E6" s="7">
        <v>0</v>
      </c>
      <c r="F6" s="9">
        <v>159714364</v>
      </c>
      <c r="G6" s="4">
        <v>159714364</v>
      </c>
      <c r="H6" s="7">
        <v>159714364</v>
      </c>
      <c r="I6" s="30">
        <v>118118647</v>
      </c>
      <c r="J6" s="9">
        <v>153731556</v>
      </c>
      <c r="K6" s="4">
        <v>162033048</v>
      </c>
      <c r="L6" s="7">
        <v>170782848</v>
      </c>
    </row>
    <row r="7" spans="1:12" ht="12.75">
      <c r="A7" s="31" t="s">
        <v>23</v>
      </c>
      <c r="B7" s="29" t="s">
        <v>21</v>
      </c>
      <c r="C7" s="4">
        <v>42966517</v>
      </c>
      <c r="D7" s="4">
        <v>0</v>
      </c>
      <c r="E7" s="7">
        <v>0</v>
      </c>
      <c r="F7" s="9">
        <v>37206478</v>
      </c>
      <c r="G7" s="4">
        <v>37206478</v>
      </c>
      <c r="H7" s="7">
        <v>37206478</v>
      </c>
      <c r="I7" s="10">
        <v>49241646</v>
      </c>
      <c r="J7" s="9">
        <v>50101716</v>
      </c>
      <c r="K7" s="4">
        <v>52807212</v>
      </c>
      <c r="L7" s="7">
        <v>55658808</v>
      </c>
    </row>
    <row r="8" spans="1:12" ht="12.75">
      <c r="A8" s="31" t="s">
        <v>24</v>
      </c>
      <c r="B8" s="29" t="s">
        <v>21</v>
      </c>
      <c r="C8" s="4">
        <v>9610006</v>
      </c>
      <c r="D8" s="4">
        <v>0</v>
      </c>
      <c r="E8" s="7">
        <v>0</v>
      </c>
      <c r="F8" s="9">
        <v>13492011</v>
      </c>
      <c r="G8" s="4">
        <v>13492011</v>
      </c>
      <c r="H8" s="7">
        <v>13492011</v>
      </c>
      <c r="I8" s="10">
        <v>12375286</v>
      </c>
      <c r="J8" s="9">
        <v>13492008</v>
      </c>
      <c r="K8" s="4">
        <v>14220576</v>
      </c>
      <c r="L8" s="7">
        <v>14988492</v>
      </c>
    </row>
    <row r="9" spans="1:12" ht="12.75">
      <c r="A9" s="31" t="s">
        <v>25</v>
      </c>
      <c r="B9" s="29" t="s">
        <v>21</v>
      </c>
      <c r="C9" s="4">
        <v>12116351</v>
      </c>
      <c r="D9" s="4">
        <v>0</v>
      </c>
      <c r="E9" s="32">
        <v>0</v>
      </c>
      <c r="F9" s="33">
        <v>15469050</v>
      </c>
      <c r="G9" s="34">
        <v>15469050</v>
      </c>
      <c r="H9" s="32">
        <v>15469050</v>
      </c>
      <c r="I9" s="35">
        <v>8504598</v>
      </c>
      <c r="J9" s="36">
        <v>8972472</v>
      </c>
      <c r="K9" s="34">
        <v>9456984</v>
      </c>
      <c r="L9" s="32">
        <v>9967668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2045588</v>
      </c>
      <c r="D11" s="4">
        <v>2510523</v>
      </c>
      <c r="E11" s="7">
        <v>0</v>
      </c>
      <c r="F11" s="9">
        <v>2898500</v>
      </c>
      <c r="G11" s="4">
        <v>2899200</v>
      </c>
      <c r="H11" s="7">
        <v>2899200</v>
      </c>
      <c r="I11" s="10">
        <v>1245383</v>
      </c>
      <c r="J11" s="9">
        <v>2898504</v>
      </c>
      <c r="K11" s="4">
        <v>3055020</v>
      </c>
      <c r="L11" s="7">
        <v>3219996</v>
      </c>
    </row>
    <row r="12" spans="1:12" ht="12.75">
      <c r="A12" s="28" t="s">
        <v>27</v>
      </c>
      <c r="B12" s="37"/>
      <c r="C12" s="4">
        <v>1016645</v>
      </c>
      <c r="D12" s="4">
        <v>1220531</v>
      </c>
      <c r="E12" s="7">
        <v>0</v>
      </c>
      <c r="F12" s="9">
        <v>0</v>
      </c>
      <c r="G12" s="4">
        <v>0</v>
      </c>
      <c r="H12" s="7">
        <v>0</v>
      </c>
      <c r="I12" s="10">
        <v>1613544</v>
      </c>
      <c r="J12" s="9">
        <v>0</v>
      </c>
      <c r="K12" s="4">
        <v>0</v>
      </c>
      <c r="L12" s="7">
        <v>0</v>
      </c>
    </row>
    <row r="13" spans="1:12" ht="12.75">
      <c r="A13" s="28" t="s">
        <v>28</v>
      </c>
      <c r="B13" s="37"/>
      <c r="C13" s="4">
        <v>28576031</v>
      </c>
      <c r="D13" s="4">
        <v>63970749</v>
      </c>
      <c r="E13" s="7">
        <v>0</v>
      </c>
      <c r="F13" s="9">
        <v>32267297</v>
      </c>
      <c r="G13" s="4">
        <v>40136830</v>
      </c>
      <c r="H13" s="7">
        <v>40136830</v>
      </c>
      <c r="I13" s="10">
        <v>60754602</v>
      </c>
      <c r="J13" s="9">
        <v>58664688</v>
      </c>
      <c r="K13" s="4">
        <v>61832580</v>
      </c>
      <c r="L13" s="7">
        <v>65171544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1490447</v>
      </c>
      <c r="D15" s="4">
        <v>1138472</v>
      </c>
      <c r="E15" s="7">
        <v>0</v>
      </c>
      <c r="F15" s="9">
        <v>2046430</v>
      </c>
      <c r="G15" s="4">
        <v>2050030</v>
      </c>
      <c r="H15" s="7">
        <v>2050030</v>
      </c>
      <c r="I15" s="10">
        <v>1110547</v>
      </c>
      <c r="J15" s="9">
        <v>2053332</v>
      </c>
      <c r="K15" s="4">
        <v>2164212</v>
      </c>
      <c r="L15" s="7">
        <v>2281080</v>
      </c>
    </row>
    <row r="16" spans="1:12" ht="12.75">
      <c r="A16" s="28" t="s">
        <v>31</v>
      </c>
      <c r="B16" s="37"/>
      <c r="C16" s="4">
        <v>3636053</v>
      </c>
      <c r="D16" s="4">
        <v>2433786</v>
      </c>
      <c r="E16" s="7">
        <v>0</v>
      </c>
      <c r="F16" s="9">
        <v>1833366</v>
      </c>
      <c r="G16" s="4">
        <v>1833366</v>
      </c>
      <c r="H16" s="7">
        <v>1833366</v>
      </c>
      <c r="I16" s="10">
        <v>-801299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11107764</v>
      </c>
      <c r="D17" s="4">
        <v>17616291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116286148</v>
      </c>
      <c r="D18" s="4">
        <v>83281130</v>
      </c>
      <c r="E18" s="7">
        <v>0</v>
      </c>
      <c r="F18" s="9">
        <v>88956998</v>
      </c>
      <c r="G18" s="4">
        <v>88956998</v>
      </c>
      <c r="H18" s="7">
        <v>88956998</v>
      </c>
      <c r="I18" s="10">
        <v>88968348</v>
      </c>
      <c r="J18" s="9">
        <v>100041996</v>
      </c>
      <c r="K18" s="4">
        <v>105444288</v>
      </c>
      <c r="L18" s="7">
        <v>111138264</v>
      </c>
    </row>
    <row r="19" spans="1:12" ht="12.75">
      <c r="A19" s="28" t="s">
        <v>34</v>
      </c>
      <c r="B19" s="37" t="s">
        <v>21</v>
      </c>
      <c r="C19" s="4">
        <v>17562491</v>
      </c>
      <c r="D19" s="4">
        <v>229937776</v>
      </c>
      <c r="E19" s="32">
        <v>0</v>
      </c>
      <c r="F19" s="33">
        <v>2696358</v>
      </c>
      <c r="G19" s="34">
        <v>7893558</v>
      </c>
      <c r="H19" s="32">
        <v>7893558</v>
      </c>
      <c r="I19" s="35">
        <v>1859678</v>
      </c>
      <c r="J19" s="36">
        <v>1137972</v>
      </c>
      <c r="K19" s="34">
        <v>1199436</v>
      </c>
      <c r="L19" s="32">
        <v>1264200</v>
      </c>
    </row>
    <row r="20" spans="1:12" ht="12.75">
      <c r="A20" s="28" t="s">
        <v>35</v>
      </c>
      <c r="B20" s="37"/>
      <c r="C20" s="4">
        <v>65151</v>
      </c>
      <c r="D20" s="4">
        <v>8969</v>
      </c>
      <c r="E20" s="7">
        <v>0</v>
      </c>
      <c r="F20" s="9">
        <v>0</v>
      </c>
      <c r="G20" s="4">
        <v>0</v>
      </c>
      <c r="H20" s="38">
        <v>0</v>
      </c>
      <c r="I20" s="10">
        <v>-20000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448389872</v>
      </c>
      <c r="D21" s="41">
        <f t="shared" si="0"/>
        <v>469914341</v>
      </c>
      <c r="E21" s="42">
        <f t="shared" si="0"/>
        <v>0</v>
      </c>
      <c r="F21" s="43">
        <f t="shared" si="0"/>
        <v>450146884</v>
      </c>
      <c r="G21" s="41">
        <f t="shared" si="0"/>
        <v>463217917</v>
      </c>
      <c r="H21" s="44">
        <f t="shared" si="0"/>
        <v>463217917</v>
      </c>
      <c r="I21" s="45">
        <f t="shared" si="0"/>
        <v>412950527</v>
      </c>
      <c r="J21" s="46">
        <f t="shared" si="0"/>
        <v>463324212</v>
      </c>
      <c r="K21" s="41">
        <f t="shared" si="0"/>
        <v>488343744</v>
      </c>
      <c r="L21" s="42">
        <f t="shared" si="0"/>
        <v>514714332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108722433</v>
      </c>
      <c r="D24" s="4">
        <v>126109575</v>
      </c>
      <c r="E24" s="7">
        <v>0</v>
      </c>
      <c r="F24" s="8">
        <v>162990065</v>
      </c>
      <c r="G24" s="4">
        <v>154804092</v>
      </c>
      <c r="H24" s="30">
        <v>154804092</v>
      </c>
      <c r="I24" s="10">
        <v>133382389</v>
      </c>
      <c r="J24" s="9">
        <v>167764140</v>
      </c>
      <c r="K24" s="4">
        <v>176823300</v>
      </c>
      <c r="L24" s="7">
        <v>186371820</v>
      </c>
    </row>
    <row r="25" spans="1:12" ht="12.75">
      <c r="A25" s="31" t="s">
        <v>39</v>
      </c>
      <c r="B25" s="29"/>
      <c r="C25" s="4">
        <v>6624174</v>
      </c>
      <c r="D25" s="4">
        <v>6914884</v>
      </c>
      <c r="E25" s="7">
        <v>0</v>
      </c>
      <c r="F25" s="9">
        <v>7351094</v>
      </c>
      <c r="G25" s="4">
        <v>7351094</v>
      </c>
      <c r="H25" s="7">
        <v>7351094</v>
      </c>
      <c r="I25" s="10">
        <v>3714131</v>
      </c>
      <c r="J25" s="9">
        <v>9511980</v>
      </c>
      <c r="K25" s="4">
        <v>10025616</v>
      </c>
      <c r="L25" s="7">
        <v>10566948</v>
      </c>
    </row>
    <row r="26" spans="1:12" ht="12.75">
      <c r="A26" s="31" t="s">
        <v>40</v>
      </c>
      <c r="B26" s="29" t="s">
        <v>41</v>
      </c>
      <c r="C26" s="4">
        <v>53553630</v>
      </c>
      <c r="D26" s="4">
        <v>8520439</v>
      </c>
      <c r="E26" s="7">
        <v>0</v>
      </c>
      <c r="F26" s="9">
        <v>25000000</v>
      </c>
      <c r="G26" s="4">
        <v>11000000</v>
      </c>
      <c r="H26" s="7">
        <v>11000000</v>
      </c>
      <c r="I26" s="10">
        <v>253721929</v>
      </c>
      <c r="J26" s="9">
        <v>74298744</v>
      </c>
      <c r="K26" s="4">
        <v>78310884</v>
      </c>
      <c r="L26" s="7">
        <v>82539672</v>
      </c>
    </row>
    <row r="27" spans="1:12" ht="12.75">
      <c r="A27" s="31" t="s">
        <v>42</v>
      </c>
      <c r="B27" s="29" t="s">
        <v>21</v>
      </c>
      <c r="C27" s="4">
        <v>65584143</v>
      </c>
      <c r="D27" s="4">
        <v>68590282</v>
      </c>
      <c r="E27" s="7">
        <v>0</v>
      </c>
      <c r="F27" s="8">
        <v>35126742</v>
      </c>
      <c r="G27" s="4">
        <v>20000000</v>
      </c>
      <c r="H27" s="30">
        <v>20000000</v>
      </c>
      <c r="I27" s="10">
        <v>66525136</v>
      </c>
      <c r="J27" s="9">
        <v>53115108</v>
      </c>
      <c r="K27" s="4">
        <v>55983312</v>
      </c>
      <c r="L27" s="7">
        <v>59006436</v>
      </c>
    </row>
    <row r="28" spans="1:12" ht="12.75">
      <c r="A28" s="31" t="s">
        <v>43</v>
      </c>
      <c r="B28" s="29"/>
      <c r="C28" s="4">
        <v>1625933</v>
      </c>
      <c r="D28" s="4">
        <v>1154269</v>
      </c>
      <c r="E28" s="7">
        <v>0</v>
      </c>
      <c r="F28" s="9">
        <v>0</v>
      </c>
      <c r="G28" s="4">
        <v>0</v>
      </c>
      <c r="H28" s="7">
        <v>0</v>
      </c>
      <c r="I28" s="10">
        <v>890500</v>
      </c>
      <c r="J28" s="9">
        <v>900000</v>
      </c>
      <c r="K28" s="4">
        <v>948600</v>
      </c>
      <c r="L28" s="7">
        <v>999828</v>
      </c>
    </row>
    <row r="29" spans="1:12" ht="12.75">
      <c r="A29" s="31" t="s">
        <v>44</v>
      </c>
      <c r="B29" s="29" t="s">
        <v>21</v>
      </c>
      <c r="C29" s="4">
        <v>137477056</v>
      </c>
      <c r="D29" s="4">
        <v>132216219</v>
      </c>
      <c r="E29" s="7">
        <v>0</v>
      </c>
      <c r="F29" s="8">
        <v>143000000</v>
      </c>
      <c r="G29" s="4">
        <v>171859958</v>
      </c>
      <c r="H29" s="30">
        <v>171859958</v>
      </c>
      <c r="I29" s="10">
        <v>218585681</v>
      </c>
      <c r="J29" s="9">
        <v>168500004</v>
      </c>
      <c r="K29" s="4">
        <v>177599004</v>
      </c>
      <c r="L29" s="7">
        <v>187189356</v>
      </c>
    </row>
    <row r="30" spans="1:12" ht="12.75">
      <c r="A30" s="31" t="s">
        <v>45</v>
      </c>
      <c r="B30" s="29" t="s">
        <v>46</v>
      </c>
      <c r="C30" s="4">
        <v>18755011</v>
      </c>
      <c r="D30" s="4">
        <v>0</v>
      </c>
      <c r="E30" s="7">
        <v>0</v>
      </c>
      <c r="F30" s="9">
        <v>9252003</v>
      </c>
      <c r="G30" s="4">
        <v>5944846</v>
      </c>
      <c r="H30" s="7">
        <v>5944846</v>
      </c>
      <c r="I30" s="10">
        <v>9755639</v>
      </c>
      <c r="J30" s="9">
        <v>16954992</v>
      </c>
      <c r="K30" s="4">
        <v>17759904</v>
      </c>
      <c r="L30" s="7">
        <v>18718896</v>
      </c>
    </row>
    <row r="31" spans="1:12" ht="12.75">
      <c r="A31" s="31" t="s">
        <v>47</v>
      </c>
      <c r="B31" s="29"/>
      <c r="C31" s="4">
        <v>18648816</v>
      </c>
      <c r="D31" s="4">
        <v>55547599</v>
      </c>
      <c r="E31" s="7">
        <v>0</v>
      </c>
      <c r="F31" s="8">
        <v>34728212</v>
      </c>
      <c r="G31" s="4">
        <v>48174412</v>
      </c>
      <c r="H31" s="30">
        <v>48174412</v>
      </c>
      <c r="I31" s="10">
        <v>57329809</v>
      </c>
      <c r="J31" s="9">
        <v>47861124</v>
      </c>
      <c r="K31" s="4">
        <v>50996892</v>
      </c>
      <c r="L31" s="7">
        <v>53750664</v>
      </c>
    </row>
    <row r="32" spans="1:12" ht="12.75">
      <c r="A32" s="31" t="s">
        <v>33</v>
      </c>
      <c r="B32" s="29"/>
      <c r="C32" s="4">
        <v>4938867</v>
      </c>
      <c r="D32" s="4">
        <v>1260699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47641102</v>
      </c>
      <c r="D33" s="4">
        <v>34368601</v>
      </c>
      <c r="E33" s="7">
        <v>0</v>
      </c>
      <c r="F33" s="8">
        <v>25690933</v>
      </c>
      <c r="G33" s="4">
        <v>25845680</v>
      </c>
      <c r="H33" s="7">
        <v>25845680</v>
      </c>
      <c r="I33" s="10">
        <v>36154048</v>
      </c>
      <c r="J33" s="9">
        <v>22606008</v>
      </c>
      <c r="K33" s="4">
        <v>22857108</v>
      </c>
      <c r="L33" s="7">
        <v>24091344</v>
      </c>
    </row>
    <row r="34" spans="1:12" ht="12.75">
      <c r="A34" s="28" t="s">
        <v>50</v>
      </c>
      <c r="B34" s="37"/>
      <c r="C34" s="4">
        <v>115777</v>
      </c>
      <c r="D34" s="4">
        <v>2700571</v>
      </c>
      <c r="E34" s="7">
        <v>0</v>
      </c>
      <c r="F34" s="9">
        <v>0</v>
      </c>
      <c r="G34" s="4">
        <v>0</v>
      </c>
      <c r="H34" s="7">
        <v>0</v>
      </c>
      <c r="I34" s="10">
        <v>1861128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463686942</v>
      </c>
      <c r="D35" s="41">
        <f aca="true" t="shared" si="1" ref="D35:L35">SUM(D24:D34)</f>
        <v>437383138</v>
      </c>
      <c r="E35" s="42">
        <f t="shared" si="1"/>
        <v>0</v>
      </c>
      <c r="F35" s="43">
        <f t="shared" si="1"/>
        <v>443139049</v>
      </c>
      <c r="G35" s="41">
        <f t="shared" si="1"/>
        <v>444980082</v>
      </c>
      <c r="H35" s="42">
        <f t="shared" si="1"/>
        <v>444980082</v>
      </c>
      <c r="I35" s="45">
        <f t="shared" si="1"/>
        <v>781920390</v>
      </c>
      <c r="J35" s="46">
        <f t="shared" si="1"/>
        <v>561512100</v>
      </c>
      <c r="K35" s="41">
        <f t="shared" si="1"/>
        <v>591304620</v>
      </c>
      <c r="L35" s="42">
        <f t="shared" si="1"/>
        <v>623234964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-15297070</v>
      </c>
      <c r="D37" s="57">
        <f aca="true" t="shared" si="2" ref="D37:L37">+D21-D35</f>
        <v>32531203</v>
      </c>
      <c r="E37" s="58">
        <f t="shared" si="2"/>
        <v>0</v>
      </c>
      <c r="F37" s="59">
        <f t="shared" si="2"/>
        <v>7007835</v>
      </c>
      <c r="G37" s="57">
        <f t="shared" si="2"/>
        <v>18237835</v>
      </c>
      <c r="H37" s="58">
        <f t="shared" si="2"/>
        <v>18237835</v>
      </c>
      <c r="I37" s="60">
        <f t="shared" si="2"/>
        <v>-368969863</v>
      </c>
      <c r="J37" s="61">
        <f t="shared" si="2"/>
        <v>-98187888</v>
      </c>
      <c r="K37" s="57">
        <f t="shared" si="2"/>
        <v>-102960876</v>
      </c>
      <c r="L37" s="58">
        <f t="shared" si="2"/>
        <v>-108520632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28226167</v>
      </c>
      <c r="E38" s="7">
        <v>0</v>
      </c>
      <c r="F38" s="9">
        <v>23253150</v>
      </c>
      <c r="G38" s="4">
        <v>23253150</v>
      </c>
      <c r="H38" s="7">
        <v>23253150</v>
      </c>
      <c r="I38" s="10">
        <v>24477000</v>
      </c>
      <c r="J38" s="9">
        <v>24912000</v>
      </c>
      <c r="K38" s="4">
        <v>26257248</v>
      </c>
      <c r="L38" s="7">
        <v>27675144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14746791</v>
      </c>
      <c r="E40" s="7">
        <v>0</v>
      </c>
      <c r="F40" s="64">
        <v>0</v>
      </c>
      <c r="G40" s="65">
        <v>0</v>
      </c>
      <c r="H40" s="66">
        <v>0</v>
      </c>
      <c r="I40" s="10">
        <v>2140000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-15297070</v>
      </c>
      <c r="D41" s="69">
        <f aca="true" t="shared" si="3" ref="D41:L41">SUM(D37:D40)</f>
        <v>75504161</v>
      </c>
      <c r="E41" s="70">
        <f t="shared" si="3"/>
        <v>0</v>
      </c>
      <c r="F41" s="71">
        <f t="shared" si="3"/>
        <v>30260985</v>
      </c>
      <c r="G41" s="69">
        <f t="shared" si="3"/>
        <v>41490985</v>
      </c>
      <c r="H41" s="70">
        <f t="shared" si="3"/>
        <v>41490985</v>
      </c>
      <c r="I41" s="72">
        <f t="shared" si="3"/>
        <v>-342352863</v>
      </c>
      <c r="J41" s="73">
        <f t="shared" si="3"/>
        <v>-73275888</v>
      </c>
      <c r="K41" s="69">
        <f t="shared" si="3"/>
        <v>-76703628</v>
      </c>
      <c r="L41" s="70">
        <f t="shared" si="3"/>
        <v>-80845488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-15297070</v>
      </c>
      <c r="D43" s="79">
        <f aca="true" t="shared" si="4" ref="D43:L43">+D41-D42</f>
        <v>75504161</v>
      </c>
      <c r="E43" s="80">
        <f t="shared" si="4"/>
        <v>0</v>
      </c>
      <c r="F43" s="81">
        <f t="shared" si="4"/>
        <v>30260985</v>
      </c>
      <c r="G43" s="79">
        <f t="shared" si="4"/>
        <v>41490985</v>
      </c>
      <c r="H43" s="80">
        <f t="shared" si="4"/>
        <v>41490985</v>
      </c>
      <c r="I43" s="82">
        <f t="shared" si="4"/>
        <v>-342352863</v>
      </c>
      <c r="J43" s="83">
        <f t="shared" si="4"/>
        <v>-73275888</v>
      </c>
      <c r="K43" s="79">
        <f t="shared" si="4"/>
        <v>-76703628</v>
      </c>
      <c r="L43" s="80">
        <f t="shared" si="4"/>
        <v>-80845488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-15297070</v>
      </c>
      <c r="D45" s="69">
        <f aca="true" t="shared" si="5" ref="D45:L45">SUM(D43:D44)</f>
        <v>75504161</v>
      </c>
      <c r="E45" s="70">
        <f t="shared" si="5"/>
        <v>0</v>
      </c>
      <c r="F45" s="71">
        <f t="shared" si="5"/>
        <v>30260985</v>
      </c>
      <c r="G45" s="69">
        <f t="shared" si="5"/>
        <v>41490985</v>
      </c>
      <c r="H45" s="70">
        <f t="shared" si="5"/>
        <v>41490985</v>
      </c>
      <c r="I45" s="72">
        <f t="shared" si="5"/>
        <v>-342352863</v>
      </c>
      <c r="J45" s="73">
        <f t="shared" si="5"/>
        <v>-73275888</v>
      </c>
      <c r="K45" s="69">
        <f t="shared" si="5"/>
        <v>-76703628</v>
      </c>
      <c r="L45" s="70">
        <f t="shared" si="5"/>
        <v>-80845488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-15297070</v>
      </c>
      <c r="D47" s="89">
        <f aca="true" t="shared" si="6" ref="D47:L47">SUM(D45:D46)</f>
        <v>75504161</v>
      </c>
      <c r="E47" s="90">
        <f t="shared" si="6"/>
        <v>0</v>
      </c>
      <c r="F47" s="91">
        <f t="shared" si="6"/>
        <v>30260985</v>
      </c>
      <c r="G47" s="89">
        <f t="shared" si="6"/>
        <v>41490985</v>
      </c>
      <c r="H47" s="92">
        <f t="shared" si="6"/>
        <v>41490985</v>
      </c>
      <c r="I47" s="93">
        <f t="shared" si="6"/>
        <v>-342352863</v>
      </c>
      <c r="J47" s="94">
        <f t="shared" si="6"/>
        <v>-73275888</v>
      </c>
      <c r="K47" s="89">
        <f t="shared" si="6"/>
        <v>-76703628</v>
      </c>
      <c r="L47" s="95">
        <f t="shared" si="6"/>
        <v>-80845488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371266005</v>
      </c>
      <c r="D5" s="4">
        <v>391919607</v>
      </c>
      <c r="E5" s="5">
        <v>458423085</v>
      </c>
      <c r="F5" s="6">
        <v>426739507</v>
      </c>
      <c r="G5" s="4">
        <v>525853003</v>
      </c>
      <c r="H5" s="7">
        <v>525853003</v>
      </c>
      <c r="I5" s="8">
        <v>476565328</v>
      </c>
      <c r="J5" s="6">
        <v>599457128</v>
      </c>
      <c r="K5" s="4">
        <v>634563622</v>
      </c>
      <c r="L5" s="7">
        <v>668830058</v>
      </c>
    </row>
    <row r="6" spans="1:12" ht="12.75">
      <c r="A6" s="28" t="s">
        <v>22</v>
      </c>
      <c r="B6" s="29" t="s">
        <v>21</v>
      </c>
      <c r="C6" s="4">
        <v>748840093</v>
      </c>
      <c r="D6" s="4">
        <v>857455928</v>
      </c>
      <c r="E6" s="7">
        <v>825596287</v>
      </c>
      <c r="F6" s="9">
        <v>1265637279</v>
      </c>
      <c r="G6" s="4">
        <v>902839131</v>
      </c>
      <c r="H6" s="7">
        <v>902839131</v>
      </c>
      <c r="I6" s="30">
        <v>868314365</v>
      </c>
      <c r="J6" s="9">
        <v>1086021220</v>
      </c>
      <c r="K6" s="4">
        <v>1138812319</v>
      </c>
      <c r="L6" s="7">
        <v>1200308180</v>
      </c>
    </row>
    <row r="7" spans="1:12" ht="12.75">
      <c r="A7" s="31" t="s">
        <v>23</v>
      </c>
      <c r="B7" s="29" t="s">
        <v>21</v>
      </c>
      <c r="C7" s="4">
        <v>319803190</v>
      </c>
      <c r="D7" s="4">
        <v>347171265</v>
      </c>
      <c r="E7" s="7">
        <v>419538359</v>
      </c>
      <c r="F7" s="9">
        <v>484861550</v>
      </c>
      <c r="G7" s="4">
        <v>382066917</v>
      </c>
      <c r="H7" s="7">
        <v>382066917</v>
      </c>
      <c r="I7" s="10">
        <v>387244269</v>
      </c>
      <c r="J7" s="9">
        <v>441066917</v>
      </c>
      <c r="K7" s="4">
        <v>464002394</v>
      </c>
      <c r="L7" s="7">
        <v>489058526</v>
      </c>
    </row>
    <row r="8" spans="1:12" ht="12.75">
      <c r="A8" s="31" t="s">
        <v>24</v>
      </c>
      <c r="B8" s="29" t="s">
        <v>21</v>
      </c>
      <c r="C8" s="4">
        <v>123472919</v>
      </c>
      <c r="D8" s="4">
        <v>130014587</v>
      </c>
      <c r="E8" s="7">
        <v>174488545</v>
      </c>
      <c r="F8" s="9">
        <v>182169397</v>
      </c>
      <c r="G8" s="4">
        <v>120457148</v>
      </c>
      <c r="H8" s="7">
        <v>120457148</v>
      </c>
      <c r="I8" s="10">
        <v>123326038</v>
      </c>
      <c r="J8" s="9">
        <v>135779070</v>
      </c>
      <c r="K8" s="4">
        <v>142839582</v>
      </c>
      <c r="L8" s="7">
        <v>150552919</v>
      </c>
    </row>
    <row r="9" spans="1:12" ht="12.75">
      <c r="A9" s="31" t="s">
        <v>25</v>
      </c>
      <c r="B9" s="29" t="s">
        <v>21</v>
      </c>
      <c r="C9" s="4">
        <v>82875617</v>
      </c>
      <c r="D9" s="4">
        <v>96129992</v>
      </c>
      <c r="E9" s="32">
        <v>100639794</v>
      </c>
      <c r="F9" s="33">
        <v>124940482</v>
      </c>
      <c r="G9" s="34">
        <v>115160227</v>
      </c>
      <c r="H9" s="32">
        <v>115160227</v>
      </c>
      <c r="I9" s="35">
        <v>115107380</v>
      </c>
      <c r="J9" s="36">
        <v>134404524</v>
      </c>
      <c r="K9" s="34">
        <v>141393560</v>
      </c>
      <c r="L9" s="32">
        <v>149028812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12794154</v>
      </c>
      <c r="D11" s="4">
        <v>12219669</v>
      </c>
      <c r="E11" s="7">
        <v>2024336</v>
      </c>
      <c r="F11" s="9">
        <v>6784847</v>
      </c>
      <c r="G11" s="4">
        <v>2462772</v>
      </c>
      <c r="H11" s="7">
        <v>2462772</v>
      </c>
      <c r="I11" s="10">
        <v>1705140</v>
      </c>
      <c r="J11" s="9">
        <v>2584236</v>
      </c>
      <c r="K11" s="4">
        <v>2718619</v>
      </c>
      <c r="L11" s="7">
        <v>2865418</v>
      </c>
    </row>
    <row r="12" spans="1:12" ht="12.75">
      <c r="A12" s="28" t="s">
        <v>27</v>
      </c>
      <c r="B12" s="37"/>
      <c r="C12" s="4">
        <v>0</v>
      </c>
      <c r="D12" s="4">
        <v>0</v>
      </c>
      <c r="E12" s="7">
        <v>0</v>
      </c>
      <c r="F12" s="9">
        <v>0</v>
      </c>
      <c r="G12" s="4">
        <v>0</v>
      </c>
      <c r="H12" s="7">
        <v>0</v>
      </c>
      <c r="I12" s="10">
        <v>0</v>
      </c>
      <c r="J12" s="9">
        <v>0</v>
      </c>
      <c r="K12" s="4">
        <v>0</v>
      </c>
      <c r="L12" s="7">
        <v>0</v>
      </c>
    </row>
    <row r="13" spans="1:12" ht="12.75">
      <c r="A13" s="28" t="s">
        <v>28</v>
      </c>
      <c r="B13" s="37"/>
      <c r="C13" s="4">
        <v>95959725</v>
      </c>
      <c r="D13" s="4">
        <v>130052695</v>
      </c>
      <c r="E13" s="7">
        <v>232645496</v>
      </c>
      <c r="F13" s="9">
        <v>193869159</v>
      </c>
      <c r="G13" s="4">
        <v>266355907</v>
      </c>
      <c r="H13" s="7">
        <v>266355907</v>
      </c>
      <c r="I13" s="10">
        <v>275447052</v>
      </c>
      <c r="J13" s="9">
        <v>295206413</v>
      </c>
      <c r="K13" s="4">
        <v>294777147</v>
      </c>
      <c r="L13" s="7">
        <v>310695113</v>
      </c>
    </row>
    <row r="14" spans="1:12" ht="12.75">
      <c r="A14" s="28" t="s">
        <v>29</v>
      </c>
      <c r="B14" s="37"/>
      <c r="C14" s="4">
        <v>119000</v>
      </c>
      <c r="D14" s="4">
        <v>126926</v>
      </c>
      <c r="E14" s="7">
        <v>1618806</v>
      </c>
      <c r="F14" s="9">
        <v>192350</v>
      </c>
      <c r="G14" s="4">
        <v>3030644</v>
      </c>
      <c r="H14" s="7">
        <v>3030644</v>
      </c>
      <c r="I14" s="10">
        <v>3318572</v>
      </c>
      <c r="J14" s="9">
        <v>3688237</v>
      </c>
      <c r="K14" s="4">
        <v>3354025</v>
      </c>
      <c r="L14" s="7">
        <v>3535143</v>
      </c>
    </row>
    <row r="15" spans="1:12" ht="12.75">
      <c r="A15" s="28" t="s">
        <v>30</v>
      </c>
      <c r="B15" s="37"/>
      <c r="C15" s="4">
        <v>20337000</v>
      </c>
      <c r="D15" s="4">
        <v>23763729</v>
      </c>
      <c r="E15" s="7">
        <v>37100485</v>
      </c>
      <c r="F15" s="9">
        <v>7589189</v>
      </c>
      <c r="G15" s="4">
        <v>29017526</v>
      </c>
      <c r="H15" s="7">
        <v>29017526</v>
      </c>
      <c r="I15" s="10">
        <v>32657970</v>
      </c>
      <c r="J15" s="9">
        <v>30594845</v>
      </c>
      <c r="K15" s="4">
        <v>32185778</v>
      </c>
      <c r="L15" s="7">
        <v>33923809</v>
      </c>
    </row>
    <row r="16" spans="1:12" ht="12.75">
      <c r="A16" s="28" t="s">
        <v>31</v>
      </c>
      <c r="B16" s="37"/>
      <c r="C16" s="4">
        <v>2537000</v>
      </c>
      <c r="D16" s="4">
        <v>2784274</v>
      </c>
      <c r="E16" s="7">
        <v>2270474</v>
      </c>
      <c r="F16" s="9">
        <v>1779093</v>
      </c>
      <c r="G16" s="4">
        <v>2804468</v>
      </c>
      <c r="H16" s="7">
        <v>2804468</v>
      </c>
      <c r="I16" s="10">
        <v>2831598</v>
      </c>
      <c r="J16" s="9">
        <v>2950300</v>
      </c>
      <c r="K16" s="4">
        <v>3103715</v>
      </c>
      <c r="L16" s="7">
        <v>3271317</v>
      </c>
    </row>
    <row r="17" spans="1:12" ht="12.75">
      <c r="A17" s="31" t="s">
        <v>32</v>
      </c>
      <c r="B17" s="29"/>
      <c r="C17" s="4">
        <v>35084000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265863850</v>
      </c>
      <c r="D18" s="4">
        <v>424378251</v>
      </c>
      <c r="E18" s="7">
        <v>295374615</v>
      </c>
      <c r="F18" s="9">
        <v>434388087</v>
      </c>
      <c r="G18" s="4">
        <v>434388087</v>
      </c>
      <c r="H18" s="7">
        <v>434388087</v>
      </c>
      <c r="I18" s="10">
        <v>382278902</v>
      </c>
      <c r="J18" s="9">
        <v>379314898</v>
      </c>
      <c r="K18" s="4">
        <v>416818954</v>
      </c>
      <c r="L18" s="7">
        <v>464519496</v>
      </c>
    </row>
    <row r="19" spans="1:12" ht="12.75">
      <c r="A19" s="28" t="s">
        <v>34</v>
      </c>
      <c r="B19" s="37" t="s">
        <v>21</v>
      </c>
      <c r="C19" s="4">
        <v>183989233</v>
      </c>
      <c r="D19" s="4">
        <v>54365484</v>
      </c>
      <c r="E19" s="32">
        <v>46581340</v>
      </c>
      <c r="F19" s="33">
        <v>26488916</v>
      </c>
      <c r="G19" s="34">
        <v>45620530</v>
      </c>
      <c r="H19" s="32">
        <v>45620530</v>
      </c>
      <c r="I19" s="35">
        <v>51329707</v>
      </c>
      <c r="J19" s="36">
        <v>70157370</v>
      </c>
      <c r="K19" s="34">
        <v>50661550</v>
      </c>
      <c r="L19" s="32">
        <v>53397276</v>
      </c>
    </row>
    <row r="20" spans="1:12" ht="12.75">
      <c r="A20" s="28" t="s">
        <v>35</v>
      </c>
      <c r="B20" s="37"/>
      <c r="C20" s="4">
        <v>0</v>
      </c>
      <c r="D20" s="4">
        <v>232000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2262941786</v>
      </c>
      <c r="D21" s="41">
        <f t="shared" si="0"/>
        <v>2470614407</v>
      </c>
      <c r="E21" s="42">
        <f t="shared" si="0"/>
        <v>2596301622</v>
      </c>
      <c r="F21" s="43">
        <f t="shared" si="0"/>
        <v>3155439856</v>
      </c>
      <c r="G21" s="41">
        <f t="shared" si="0"/>
        <v>2830056360</v>
      </c>
      <c r="H21" s="44">
        <f t="shared" si="0"/>
        <v>2830056360</v>
      </c>
      <c r="I21" s="45">
        <f t="shared" si="0"/>
        <v>2720126321</v>
      </c>
      <c r="J21" s="46">
        <f t="shared" si="0"/>
        <v>3181225158</v>
      </c>
      <c r="K21" s="41">
        <f t="shared" si="0"/>
        <v>3325231265</v>
      </c>
      <c r="L21" s="42">
        <f t="shared" si="0"/>
        <v>3529986067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632607000</v>
      </c>
      <c r="D24" s="4">
        <v>691942859</v>
      </c>
      <c r="E24" s="7">
        <v>815962662</v>
      </c>
      <c r="F24" s="8">
        <v>868353763</v>
      </c>
      <c r="G24" s="4">
        <v>868409049</v>
      </c>
      <c r="H24" s="30">
        <v>868409049</v>
      </c>
      <c r="I24" s="10">
        <v>856653727</v>
      </c>
      <c r="J24" s="9">
        <v>951575127</v>
      </c>
      <c r="K24" s="4">
        <v>1002174503</v>
      </c>
      <c r="L24" s="7">
        <v>1056291913</v>
      </c>
    </row>
    <row r="25" spans="1:12" ht="12.75">
      <c r="A25" s="31" t="s">
        <v>39</v>
      </c>
      <c r="B25" s="29"/>
      <c r="C25" s="4">
        <v>19790000</v>
      </c>
      <c r="D25" s="4">
        <v>25327081</v>
      </c>
      <c r="E25" s="7">
        <v>22869155</v>
      </c>
      <c r="F25" s="9">
        <v>30027331</v>
      </c>
      <c r="G25" s="4">
        <v>30027328</v>
      </c>
      <c r="H25" s="7">
        <v>30027328</v>
      </c>
      <c r="I25" s="10">
        <v>29926328</v>
      </c>
      <c r="J25" s="9">
        <v>32021541</v>
      </c>
      <c r="K25" s="4">
        <v>33437023</v>
      </c>
      <c r="L25" s="7">
        <v>35242621</v>
      </c>
    </row>
    <row r="26" spans="1:12" ht="12.75">
      <c r="A26" s="31" t="s">
        <v>40</v>
      </c>
      <c r="B26" s="29" t="s">
        <v>41</v>
      </c>
      <c r="C26" s="4">
        <v>463570000</v>
      </c>
      <c r="D26" s="4">
        <v>91144184</v>
      </c>
      <c r="E26" s="7">
        <v>547740525</v>
      </c>
      <c r="F26" s="9">
        <v>388001064</v>
      </c>
      <c r="G26" s="4">
        <v>467909034</v>
      </c>
      <c r="H26" s="7">
        <v>467909034</v>
      </c>
      <c r="I26" s="10">
        <v>2258252</v>
      </c>
      <c r="J26" s="9">
        <v>481822637</v>
      </c>
      <c r="K26" s="4">
        <v>506877414</v>
      </c>
      <c r="L26" s="7">
        <v>534248793</v>
      </c>
    </row>
    <row r="27" spans="1:12" ht="12.75">
      <c r="A27" s="31" t="s">
        <v>42</v>
      </c>
      <c r="B27" s="29" t="s">
        <v>21</v>
      </c>
      <c r="C27" s="4">
        <v>292340000</v>
      </c>
      <c r="D27" s="4">
        <v>291129521</v>
      </c>
      <c r="E27" s="7">
        <v>296656827</v>
      </c>
      <c r="F27" s="8">
        <v>306435188</v>
      </c>
      <c r="G27" s="4">
        <v>326417744</v>
      </c>
      <c r="H27" s="30">
        <v>326417744</v>
      </c>
      <c r="I27" s="10">
        <v>5209</v>
      </c>
      <c r="J27" s="9">
        <v>343308051</v>
      </c>
      <c r="K27" s="4">
        <v>361160069</v>
      </c>
      <c r="L27" s="7">
        <v>380662716</v>
      </c>
    </row>
    <row r="28" spans="1:12" ht="12.75">
      <c r="A28" s="31" t="s">
        <v>43</v>
      </c>
      <c r="B28" s="29"/>
      <c r="C28" s="4">
        <v>81294000</v>
      </c>
      <c r="D28" s="4">
        <v>96881514</v>
      </c>
      <c r="E28" s="7">
        <v>129855319</v>
      </c>
      <c r="F28" s="9">
        <v>84041476</v>
      </c>
      <c r="G28" s="4">
        <v>155056686</v>
      </c>
      <c r="H28" s="7">
        <v>155056686</v>
      </c>
      <c r="I28" s="10">
        <v>310282607</v>
      </c>
      <c r="J28" s="9">
        <v>301120356</v>
      </c>
      <c r="K28" s="4">
        <v>316778612</v>
      </c>
      <c r="L28" s="7">
        <v>333884657</v>
      </c>
    </row>
    <row r="29" spans="1:12" ht="12.75">
      <c r="A29" s="31" t="s">
        <v>44</v>
      </c>
      <c r="B29" s="29" t="s">
        <v>21</v>
      </c>
      <c r="C29" s="4">
        <v>875773000</v>
      </c>
      <c r="D29" s="4">
        <v>900533772</v>
      </c>
      <c r="E29" s="7">
        <v>917747340</v>
      </c>
      <c r="F29" s="8">
        <v>1038553299</v>
      </c>
      <c r="G29" s="4">
        <v>979533300</v>
      </c>
      <c r="H29" s="30">
        <v>979533300</v>
      </c>
      <c r="I29" s="10">
        <v>1048176944</v>
      </c>
      <c r="J29" s="9">
        <v>1171815815</v>
      </c>
      <c r="K29" s="4">
        <v>1218567841</v>
      </c>
      <c r="L29" s="7">
        <v>1284370505</v>
      </c>
    </row>
    <row r="30" spans="1:12" ht="12.75">
      <c r="A30" s="31" t="s">
        <v>45</v>
      </c>
      <c r="B30" s="29" t="s">
        <v>46</v>
      </c>
      <c r="C30" s="4">
        <v>86930000</v>
      </c>
      <c r="D30" s="4">
        <v>0</v>
      </c>
      <c r="E30" s="7">
        <v>32588163</v>
      </c>
      <c r="F30" s="9">
        <v>60182743</v>
      </c>
      <c r="G30" s="4">
        <v>58857025</v>
      </c>
      <c r="H30" s="7">
        <v>58857025</v>
      </c>
      <c r="I30" s="10">
        <v>46008013</v>
      </c>
      <c r="J30" s="9">
        <v>64938285</v>
      </c>
      <c r="K30" s="4">
        <v>68306698</v>
      </c>
      <c r="L30" s="7">
        <v>71995263</v>
      </c>
    </row>
    <row r="31" spans="1:12" ht="12.75">
      <c r="A31" s="31" t="s">
        <v>47</v>
      </c>
      <c r="B31" s="29"/>
      <c r="C31" s="4">
        <v>76944000</v>
      </c>
      <c r="D31" s="4">
        <v>211198307</v>
      </c>
      <c r="E31" s="7">
        <v>253600259</v>
      </c>
      <c r="F31" s="8">
        <v>266130377</v>
      </c>
      <c r="G31" s="4">
        <v>315854419</v>
      </c>
      <c r="H31" s="30">
        <v>315854419</v>
      </c>
      <c r="I31" s="10">
        <v>289616125</v>
      </c>
      <c r="J31" s="9">
        <v>298687846</v>
      </c>
      <c r="K31" s="4">
        <v>297911447</v>
      </c>
      <c r="L31" s="7">
        <v>313998588</v>
      </c>
    </row>
    <row r="32" spans="1:12" ht="12.75">
      <c r="A32" s="31" t="s">
        <v>33</v>
      </c>
      <c r="B32" s="29"/>
      <c r="C32" s="4">
        <v>15438000</v>
      </c>
      <c r="D32" s="4">
        <v>10760426</v>
      </c>
      <c r="E32" s="7">
        <v>22045175</v>
      </c>
      <c r="F32" s="9">
        <v>30162937</v>
      </c>
      <c r="G32" s="4">
        <v>30162937</v>
      </c>
      <c r="H32" s="7">
        <v>30162937</v>
      </c>
      <c r="I32" s="10">
        <v>17499414</v>
      </c>
      <c r="J32" s="9">
        <v>37678500</v>
      </c>
      <c r="K32" s="4">
        <v>39637782</v>
      </c>
      <c r="L32" s="7">
        <v>41778222</v>
      </c>
    </row>
    <row r="33" spans="1:12" ht="12.75">
      <c r="A33" s="31" t="s">
        <v>48</v>
      </c>
      <c r="B33" s="29" t="s">
        <v>49</v>
      </c>
      <c r="C33" s="4">
        <v>263816673</v>
      </c>
      <c r="D33" s="4">
        <v>174753849</v>
      </c>
      <c r="E33" s="7">
        <v>134824692</v>
      </c>
      <c r="F33" s="8">
        <v>194265689</v>
      </c>
      <c r="G33" s="4">
        <v>155117550</v>
      </c>
      <c r="H33" s="7">
        <v>155117550</v>
      </c>
      <c r="I33" s="10">
        <v>114228427</v>
      </c>
      <c r="J33" s="9">
        <v>205907614</v>
      </c>
      <c r="K33" s="4">
        <v>211650126</v>
      </c>
      <c r="L33" s="7">
        <v>223079315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2808502673</v>
      </c>
      <c r="D35" s="41">
        <f aca="true" t="shared" si="1" ref="D35:L35">SUM(D24:D34)</f>
        <v>2493671513</v>
      </c>
      <c r="E35" s="42">
        <f t="shared" si="1"/>
        <v>3173890117</v>
      </c>
      <c r="F35" s="43">
        <f t="shared" si="1"/>
        <v>3266153867</v>
      </c>
      <c r="G35" s="41">
        <f t="shared" si="1"/>
        <v>3387345072</v>
      </c>
      <c r="H35" s="42">
        <f t="shared" si="1"/>
        <v>3387345072</v>
      </c>
      <c r="I35" s="45">
        <f t="shared" si="1"/>
        <v>2714655046</v>
      </c>
      <c r="J35" s="46">
        <f t="shared" si="1"/>
        <v>3888875772</v>
      </c>
      <c r="K35" s="41">
        <f t="shared" si="1"/>
        <v>4056501515</v>
      </c>
      <c r="L35" s="42">
        <f t="shared" si="1"/>
        <v>4275552593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-545560887</v>
      </c>
      <c r="D37" s="57">
        <f aca="true" t="shared" si="2" ref="D37:L37">+D21-D35</f>
        <v>-23057106</v>
      </c>
      <c r="E37" s="58">
        <f t="shared" si="2"/>
        <v>-577588495</v>
      </c>
      <c r="F37" s="59">
        <f t="shared" si="2"/>
        <v>-110714011</v>
      </c>
      <c r="G37" s="57">
        <f t="shared" si="2"/>
        <v>-557288712</v>
      </c>
      <c r="H37" s="58">
        <f t="shared" si="2"/>
        <v>-557288712</v>
      </c>
      <c r="I37" s="60">
        <f t="shared" si="2"/>
        <v>5471275</v>
      </c>
      <c r="J37" s="61">
        <f t="shared" si="2"/>
        <v>-707650614</v>
      </c>
      <c r="K37" s="57">
        <f t="shared" si="2"/>
        <v>-731270250</v>
      </c>
      <c r="L37" s="58">
        <f t="shared" si="2"/>
        <v>-745566526</v>
      </c>
    </row>
    <row r="38" spans="1:12" ht="21" customHeight="1">
      <c r="A38" s="62" t="s">
        <v>53</v>
      </c>
      <c r="B38" s="37" t="s">
        <v>54</v>
      </c>
      <c r="C38" s="4">
        <v>167840000</v>
      </c>
      <c r="D38" s="4">
        <v>0</v>
      </c>
      <c r="E38" s="7">
        <v>112243471</v>
      </c>
      <c r="F38" s="9">
        <v>112630902</v>
      </c>
      <c r="G38" s="4">
        <v>114436361</v>
      </c>
      <c r="H38" s="7">
        <v>114436361</v>
      </c>
      <c r="I38" s="10">
        <v>79282809</v>
      </c>
      <c r="J38" s="9">
        <v>199756250</v>
      </c>
      <c r="K38" s="4">
        <v>208720250</v>
      </c>
      <c r="L38" s="7">
        <v>240833100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78732161</v>
      </c>
      <c r="F40" s="64">
        <v>9462605</v>
      </c>
      <c r="G40" s="65">
        <v>12008594</v>
      </c>
      <c r="H40" s="66">
        <v>12008594</v>
      </c>
      <c r="I40" s="10">
        <v>2217060</v>
      </c>
      <c r="J40" s="67">
        <v>12701389</v>
      </c>
      <c r="K40" s="65">
        <v>15500000</v>
      </c>
      <c r="L40" s="66">
        <v>6500000</v>
      </c>
    </row>
    <row r="41" spans="1:12" ht="12.75">
      <c r="A41" s="68" t="s">
        <v>57</v>
      </c>
      <c r="B41" s="37"/>
      <c r="C41" s="69">
        <f>SUM(C37:C40)</f>
        <v>-377720887</v>
      </c>
      <c r="D41" s="69">
        <f aca="true" t="shared" si="3" ref="D41:L41">SUM(D37:D40)</f>
        <v>-23057106</v>
      </c>
      <c r="E41" s="70">
        <f t="shared" si="3"/>
        <v>-386612863</v>
      </c>
      <c r="F41" s="71">
        <f t="shared" si="3"/>
        <v>11379496</v>
      </c>
      <c r="G41" s="69">
        <f t="shared" si="3"/>
        <v>-430843757</v>
      </c>
      <c r="H41" s="70">
        <f t="shared" si="3"/>
        <v>-430843757</v>
      </c>
      <c r="I41" s="72">
        <f t="shared" si="3"/>
        <v>86971144</v>
      </c>
      <c r="J41" s="73">
        <f t="shared" si="3"/>
        <v>-495192975</v>
      </c>
      <c r="K41" s="69">
        <f t="shared" si="3"/>
        <v>-507050000</v>
      </c>
      <c r="L41" s="70">
        <f t="shared" si="3"/>
        <v>-498233426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-377720887</v>
      </c>
      <c r="D43" s="79">
        <f aca="true" t="shared" si="4" ref="D43:L43">+D41-D42</f>
        <v>-23057106</v>
      </c>
      <c r="E43" s="80">
        <f t="shared" si="4"/>
        <v>-386612863</v>
      </c>
      <c r="F43" s="81">
        <f t="shared" si="4"/>
        <v>11379496</v>
      </c>
      <c r="G43" s="79">
        <f t="shared" si="4"/>
        <v>-430843757</v>
      </c>
      <c r="H43" s="80">
        <f t="shared" si="4"/>
        <v>-430843757</v>
      </c>
      <c r="I43" s="82">
        <f t="shared" si="4"/>
        <v>86971144</v>
      </c>
      <c r="J43" s="83">
        <f t="shared" si="4"/>
        <v>-495192975</v>
      </c>
      <c r="K43" s="79">
        <f t="shared" si="4"/>
        <v>-507050000</v>
      </c>
      <c r="L43" s="80">
        <f t="shared" si="4"/>
        <v>-498233426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-377720887</v>
      </c>
      <c r="D45" s="69">
        <f aca="true" t="shared" si="5" ref="D45:L45">SUM(D43:D44)</f>
        <v>-23057106</v>
      </c>
      <c r="E45" s="70">
        <f t="shared" si="5"/>
        <v>-386612863</v>
      </c>
      <c r="F45" s="71">
        <f t="shared" si="5"/>
        <v>11379496</v>
      </c>
      <c r="G45" s="69">
        <f t="shared" si="5"/>
        <v>-430843757</v>
      </c>
      <c r="H45" s="70">
        <f t="shared" si="5"/>
        <v>-430843757</v>
      </c>
      <c r="I45" s="72">
        <f t="shared" si="5"/>
        <v>86971144</v>
      </c>
      <c r="J45" s="73">
        <f t="shared" si="5"/>
        <v>-495192975</v>
      </c>
      <c r="K45" s="69">
        <f t="shared" si="5"/>
        <v>-507050000</v>
      </c>
      <c r="L45" s="70">
        <f t="shared" si="5"/>
        <v>-498233426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-377720887</v>
      </c>
      <c r="D47" s="89">
        <f aca="true" t="shared" si="6" ref="D47:L47">SUM(D45:D46)</f>
        <v>-23057106</v>
      </c>
      <c r="E47" s="90">
        <f t="shared" si="6"/>
        <v>-386612863</v>
      </c>
      <c r="F47" s="91">
        <f t="shared" si="6"/>
        <v>11379496</v>
      </c>
      <c r="G47" s="89">
        <f t="shared" si="6"/>
        <v>-430843757</v>
      </c>
      <c r="H47" s="92">
        <f t="shared" si="6"/>
        <v>-430843757</v>
      </c>
      <c r="I47" s="93">
        <f t="shared" si="6"/>
        <v>86971144</v>
      </c>
      <c r="J47" s="94">
        <f t="shared" si="6"/>
        <v>-495192975</v>
      </c>
      <c r="K47" s="89">
        <f t="shared" si="6"/>
        <v>-507050000</v>
      </c>
      <c r="L47" s="95">
        <f t="shared" si="6"/>
        <v>-498233426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291042367</v>
      </c>
      <c r="D5" s="4">
        <v>309753630</v>
      </c>
      <c r="E5" s="5">
        <v>332769108</v>
      </c>
      <c r="F5" s="6">
        <v>353052280</v>
      </c>
      <c r="G5" s="4">
        <v>357127298</v>
      </c>
      <c r="H5" s="7">
        <v>357127298</v>
      </c>
      <c r="I5" s="8">
        <v>268701474</v>
      </c>
      <c r="J5" s="6">
        <v>390288137</v>
      </c>
      <c r="K5" s="4">
        <v>412384298</v>
      </c>
      <c r="L5" s="7">
        <v>425805056</v>
      </c>
    </row>
    <row r="6" spans="1:12" ht="12.75">
      <c r="A6" s="28" t="s">
        <v>22</v>
      </c>
      <c r="B6" s="29" t="s">
        <v>21</v>
      </c>
      <c r="C6" s="4">
        <v>494167488</v>
      </c>
      <c r="D6" s="4">
        <v>533765306</v>
      </c>
      <c r="E6" s="7">
        <v>524363384</v>
      </c>
      <c r="F6" s="9">
        <v>572991362</v>
      </c>
      <c r="G6" s="4">
        <v>585347873</v>
      </c>
      <c r="H6" s="7">
        <v>585347873</v>
      </c>
      <c r="I6" s="30">
        <v>407634842</v>
      </c>
      <c r="J6" s="9">
        <v>657077046</v>
      </c>
      <c r="K6" s="4">
        <v>739059124</v>
      </c>
      <c r="L6" s="7">
        <v>821095784</v>
      </c>
    </row>
    <row r="7" spans="1:12" ht="12.75">
      <c r="A7" s="31" t="s">
        <v>23</v>
      </c>
      <c r="B7" s="29" t="s">
        <v>21</v>
      </c>
      <c r="C7" s="4">
        <v>76267240</v>
      </c>
      <c r="D7" s="4">
        <v>77150596</v>
      </c>
      <c r="E7" s="7">
        <v>82509442</v>
      </c>
      <c r="F7" s="9">
        <v>89184538</v>
      </c>
      <c r="G7" s="4">
        <v>92837010</v>
      </c>
      <c r="H7" s="7">
        <v>92837010</v>
      </c>
      <c r="I7" s="10">
        <v>67754574</v>
      </c>
      <c r="J7" s="9">
        <v>99116562</v>
      </c>
      <c r="K7" s="4">
        <v>105548741</v>
      </c>
      <c r="L7" s="7">
        <v>111876179</v>
      </c>
    </row>
    <row r="8" spans="1:12" ht="12.75">
      <c r="A8" s="31" t="s">
        <v>24</v>
      </c>
      <c r="B8" s="29" t="s">
        <v>21</v>
      </c>
      <c r="C8" s="4">
        <v>51911964</v>
      </c>
      <c r="D8" s="4">
        <v>55764180</v>
      </c>
      <c r="E8" s="7">
        <v>63353101</v>
      </c>
      <c r="F8" s="9">
        <v>64439882</v>
      </c>
      <c r="G8" s="4">
        <v>66550765</v>
      </c>
      <c r="H8" s="7">
        <v>66550765</v>
      </c>
      <c r="I8" s="10">
        <v>49346939</v>
      </c>
      <c r="J8" s="9">
        <v>70405563</v>
      </c>
      <c r="K8" s="4">
        <v>80545389</v>
      </c>
      <c r="L8" s="7">
        <v>86818313</v>
      </c>
    </row>
    <row r="9" spans="1:12" ht="12.75">
      <c r="A9" s="31" t="s">
        <v>25</v>
      </c>
      <c r="B9" s="29" t="s">
        <v>21</v>
      </c>
      <c r="C9" s="4">
        <v>57735007</v>
      </c>
      <c r="D9" s="4">
        <v>63186199</v>
      </c>
      <c r="E9" s="32">
        <v>68790477</v>
      </c>
      <c r="F9" s="33">
        <v>72621449</v>
      </c>
      <c r="G9" s="34">
        <v>72969747</v>
      </c>
      <c r="H9" s="32">
        <v>72969747</v>
      </c>
      <c r="I9" s="35">
        <v>54405482</v>
      </c>
      <c r="J9" s="36">
        <v>77538619</v>
      </c>
      <c r="K9" s="34">
        <v>81977159</v>
      </c>
      <c r="L9" s="32">
        <v>86530246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17065885</v>
      </c>
      <c r="D11" s="4">
        <v>15137998</v>
      </c>
      <c r="E11" s="7">
        <v>2161528</v>
      </c>
      <c r="F11" s="9">
        <v>2011345</v>
      </c>
      <c r="G11" s="4">
        <v>1983500</v>
      </c>
      <c r="H11" s="7">
        <v>1983500</v>
      </c>
      <c r="I11" s="10">
        <v>1055489</v>
      </c>
      <c r="J11" s="9">
        <v>1740070</v>
      </c>
      <c r="K11" s="4">
        <v>1835774</v>
      </c>
      <c r="L11" s="7">
        <v>1936740</v>
      </c>
    </row>
    <row r="12" spans="1:12" ht="12.75">
      <c r="A12" s="28" t="s">
        <v>27</v>
      </c>
      <c r="B12" s="37"/>
      <c r="C12" s="4">
        <v>40559585</v>
      </c>
      <c r="D12" s="4">
        <v>47867886</v>
      </c>
      <c r="E12" s="7">
        <v>47049318</v>
      </c>
      <c r="F12" s="9">
        <v>35071200</v>
      </c>
      <c r="G12" s="4">
        <v>36071200</v>
      </c>
      <c r="H12" s="7">
        <v>36071200</v>
      </c>
      <c r="I12" s="10">
        <v>47331160</v>
      </c>
      <c r="J12" s="9">
        <v>37421912</v>
      </c>
      <c r="K12" s="4">
        <v>37630691</v>
      </c>
      <c r="L12" s="7">
        <v>36908425</v>
      </c>
    </row>
    <row r="13" spans="1:12" ht="12.75">
      <c r="A13" s="28" t="s">
        <v>28</v>
      </c>
      <c r="B13" s="37"/>
      <c r="C13" s="4">
        <v>2860040</v>
      </c>
      <c r="D13" s="4">
        <v>3425188</v>
      </c>
      <c r="E13" s="7">
        <v>3230719</v>
      </c>
      <c r="F13" s="9">
        <v>3414027</v>
      </c>
      <c r="G13" s="4">
        <v>4292184</v>
      </c>
      <c r="H13" s="7">
        <v>4292184</v>
      </c>
      <c r="I13" s="10">
        <v>3805536</v>
      </c>
      <c r="J13" s="9">
        <v>4669630</v>
      </c>
      <c r="K13" s="4">
        <v>4937323</v>
      </c>
      <c r="L13" s="7">
        <v>5208879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17015677</v>
      </c>
      <c r="D15" s="4">
        <v>18362803</v>
      </c>
      <c r="E15" s="7">
        <v>18843659</v>
      </c>
      <c r="F15" s="9">
        <v>21601491</v>
      </c>
      <c r="G15" s="4">
        <v>21801476</v>
      </c>
      <c r="H15" s="7">
        <v>21801476</v>
      </c>
      <c r="I15" s="10">
        <v>3542758</v>
      </c>
      <c r="J15" s="9">
        <v>17503423</v>
      </c>
      <c r="K15" s="4">
        <v>18391463</v>
      </c>
      <c r="L15" s="7">
        <v>19476709</v>
      </c>
    </row>
    <row r="16" spans="1:12" ht="12.75">
      <c r="A16" s="28" t="s">
        <v>31</v>
      </c>
      <c r="B16" s="37"/>
      <c r="C16" s="4">
        <v>8758199</v>
      </c>
      <c r="D16" s="4">
        <v>8993185</v>
      </c>
      <c r="E16" s="7">
        <v>8707796</v>
      </c>
      <c r="F16" s="9">
        <v>9045690</v>
      </c>
      <c r="G16" s="4">
        <v>9036900</v>
      </c>
      <c r="H16" s="7">
        <v>9036900</v>
      </c>
      <c r="I16" s="10">
        <v>5419423</v>
      </c>
      <c r="J16" s="9">
        <v>9449009</v>
      </c>
      <c r="K16" s="4">
        <v>9968705</v>
      </c>
      <c r="L16" s="7">
        <v>10516984</v>
      </c>
    </row>
    <row r="17" spans="1:12" ht="12.75">
      <c r="A17" s="31" t="s">
        <v>32</v>
      </c>
      <c r="B17" s="29"/>
      <c r="C17" s="4">
        <v>17659784</v>
      </c>
      <c r="D17" s="4">
        <v>20345495</v>
      </c>
      <c r="E17" s="7">
        <v>0</v>
      </c>
      <c r="F17" s="9">
        <v>20331648</v>
      </c>
      <c r="G17" s="4">
        <v>20331648</v>
      </c>
      <c r="H17" s="7">
        <v>20331648</v>
      </c>
      <c r="I17" s="10">
        <v>5889537</v>
      </c>
      <c r="J17" s="9">
        <v>22375150</v>
      </c>
      <c r="K17" s="4">
        <v>23493907</v>
      </c>
      <c r="L17" s="7">
        <v>24668603</v>
      </c>
    </row>
    <row r="18" spans="1:12" ht="12.75">
      <c r="A18" s="28" t="s">
        <v>33</v>
      </c>
      <c r="B18" s="37"/>
      <c r="C18" s="4">
        <v>125385667</v>
      </c>
      <c r="D18" s="4">
        <v>141123061</v>
      </c>
      <c r="E18" s="7">
        <v>162433203</v>
      </c>
      <c r="F18" s="9">
        <v>186876767</v>
      </c>
      <c r="G18" s="4">
        <v>187825063</v>
      </c>
      <c r="H18" s="7">
        <v>187825063</v>
      </c>
      <c r="I18" s="10">
        <v>109236847</v>
      </c>
      <c r="J18" s="9">
        <v>209093278</v>
      </c>
      <c r="K18" s="4">
        <v>231435895</v>
      </c>
      <c r="L18" s="7">
        <v>260167755</v>
      </c>
    </row>
    <row r="19" spans="1:12" ht="12.75">
      <c r="A19" s="28" t="s">
        <v>34</v>
      </c>
      <c r="B19" s="37" t="s">
        <v>21</v>
      </c>
      <c r="C19" s="4">
        <v>33489452</v>
      </c>
      <c r="D19" s="4">
        <v>22071481</v>
      </c>
      <c r="E19" s="32">
        <v>108131001</v>
      </c>
      <c r="F19" s="33">
        <v>55706066</v>
      </c>
      <c r="G19" s="34">
        <v>74499432</v>
      </c>
      <c r="H19" s="32">
        <v>74499432</v>
      </c>
      <c r="I19" s="35">
        <v>53199916</v>
      </c>
      <c r="J19" s="36">
        <v>44911166</v>
      </c>
      <c r="K19" s="34">
        <v>46435212</v>
      </c>
      <c r="L19" s="32">
        <v>48178612</v>
      </c>
    </row>
    <row r="20" spans="1:12" ht="12.75">
      <c r="A20" s="28" t="s">
        <v>35</v>
      </c>
      <c r="B20" s="37"/>
      <c r="C20" s="4">
        <v>1488576</v>
      </c>
      <c r="D20" s="4">
        <v>0</v>
      </c>
      <c r="E20" s="7">
        <v>415577</v>
      </c>
      <c r="F20" s="9">
        <v>0</v>
      </c>
      <c r="G20" s="4">
        <v>0</v>
      </c>
      <c r="H20" s="38">
        <v>0</v>
      </c>
      <c r="I20" s="10">
        <v>3921166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1235406931</v>
      </c>
      <c r="D21" s="41">
        <f t="shared" si="0"/>
        <v>1316947008</v>
      </c>
      <c r="E21" s="42">
        <f t="shared" si="0"/>
        <v>1422758313</v>
      </c>
      <c r="F21" s="43">
        <f t="shared" si="0"/>
        <v>1486347745</v>
      </c>
      <c r="G21" s="41">
        <f t="shared" si="0"/>
        <v>1530674096</v>
      </c>
      <c r="H21" s="44">
        <f t="shared" si="0"/>
        <v>1530674096</v>
      </c>
      <c r="I21" s="45">
        <f t="shared" si="0"/>
        <v>1081245143</v>
      </c>
      <c r="J21" s="46">
        <f t="shared" si="0"/>
        <v>1641589565</v>
      </c>
      <c r="K21" s="41">
        <f t="shared" si="0"/>
        <v>1793643681</v>
      </c>
      <c r="L21" s="42">
        <f t="shared" si="0"/>
        <v>1939188285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363305145</v>
      </c>
      <c r="D24" s="4">
        <v>434509994</v>
      </c>
      <c r="E24" s="7">
        <v>468103051</v>
      </c>
      <c r="F24" s="8">
        <v>545555593</v>
      </c>
      <c r="G24" s="4">
        <v>537163975</v>
      </c>
      <c r="H24" s="30">
        <v>537163975</v>
      </c>
      <c r="I24" s="10">
        <v>394790030</v>
      </c>
      <c r="J24" s="9">
        <v>597648259</v>
      </c>
      <c r="K24" s="4">
        <v>636098032</v>
      </c>
      <c r="L24" s="7">
        <v>678395638</v>
      </c>
    </row>
    <row r="25" spans="1:12" ht="12.75">
      <c r="A25" s="31" t="s">
        <v>39</v>
      </c>
      <c r="B25" s="29"/>
      <c r="C25" s="4">
        <v>19089604</v>
      </c>
      <c r="D25" s="4">
        <v>19588849</v>
      </c>
      <c r="E25" s="7">
        <v>21891025</v>
      </c>
      <c r="F25" s="9">
        <v>23152857</v>
      </c>
      <c r="G25" s="4">
        <v>23401879</v>
      </c>
      <c r="H25" s="7">
        <v>23401879</v>
      </c>
      <c r="I25" s="10">
        <v>17324733</v>
      </c>
      <c r="J25" s="9">
        <v>24211293</v>
      </c>
      <c r="K25" s="4">
        <v>26027142</v>
      </c>
      <c r="L25" s="7">
        <v>27979177</v>
      </c>
    </row>
    <row r="26" spans="1:12" ht="12.75">
      <c r="A26" s="31" t="s">
        <v>40</v>
      </c>
      <c r="B26" s="29" t="s">
        <v>41</v>
      </c>
      <c r="C26" s="4">
        <v>8293281</v>
      </c>
      <c r="D26" s="4">
        <v>29180140</v>
      </c>
      <c r="E26" s="7">
        <v>32782886</v>
      </c>
      <c r="F26" s="9">
        <v>20133952</v>
      </c>
      <c r="G26" s="4">
        <v>20133952</v>
      </c>
      <c r="H26" s="7">
        <v>20133952</v>
      </c>
      <c r="I26" s="10">
        <v>314426</v>
      </c>
      <c r="J26" s="9">
        <v>21121150</v>
      </c>
      <c r="K26" s="4">
        <v>22177206</v>
      </c>
      <c r="L26" s="7">
        <v>23396953</v>
      </c>
    </row>
    <row r="27" spans="1:12" ht="12.75">
      <c r="A27" s="31" t="s">
        <v>42</v>
      </c>
      <c r="B27" s="29" t="s">
        <v>21</v>
      </c>
      <c r="C27" s="4">
        <v>160712354</v>
      </c>
      <c r="D27" s="4">
        <v>160776927</v>
      </c>
      <c r="E27" s="7">
        <v>154472484</v>
      </c>
      <c r="F27" s="8">
        <v>162601862</v>
      </c>
      <c r="G27" s="4">
        <v>162491275</v>
      </c>
      <c r="H27" s="30">
        <v>162491275</v>
      </c>
      <c r="I27" s="10">
        <v>122006290</v>
      </c>
      <c r="J27" s="9">
        <v>171562486</v>
      </c>
      <c r="K27" s="4">
        <v>174993734</v>
      </c>
      <c r="L27" s="7">
        <v>178493621</v>
      </c>
    </row>
    <row r="28" spans="1:12" ht="12.75">
      <c r="A28" s="31" t="s">
        <v>43</v>
      </c>
      <c r="B28" s="29"/>
      <c r="C28" s="4">
        <v>9336532</v>
      </c>
      <c r="D28" s="4">
        <v>10732031</v>
      </c>
      <c r="E28" s="7">
        <v>10694433</v>
      </c>
      <c r="F28" s="9">
        <v>19132479</v>
      </c>
      <c r="G28" s="4">
        <v>19132479</v>
      </c>
      <c r="H28" s="7">
        <v>19132479</v>
      </c>
      <c r="I28" s="10">
        <v>17153359</v>
      </c>
      <c r="J28" s="9">
        <v>32560665</v>
      </c>
      <c r="K28" s="4">
        <v>48623737</v>
      </c>
      <c r="L28" s="7">
        <v>49045517</v>
      </c>
    </row>
    <row r="29" spans="1:12" ht="12.75">
      <c r="A29" s="31" t="s">
        <v>44</v>
      </c>
      <c r="B29" s="29" t="s">
        <v>21</v>
      </c>
      <c r="C29" s="4">
        <v>379618096</v>
      </c>
      <c r="D29" s="4">
        <v>410753826</v>
      </c>
      <c r="E29" s="7">
        <v>420156597</v>
      </c>
      <c r="F29" s="8">
        <v>456548422</v>
      </c>
      <c r="G29" s="4">
        <v>470365850</v>
      </c>
      <c r="H29" s="30">
        <v>470365850</v>
      </c>
      <c r="I29" s="10">
        <v>289353515</v>
      </c>
      <c r="J29" s="9">
        <v>523648552</v>
      </c>
      <c r="K29" s="4">
        <v>591735375</v>
      </c>
      <c r="L29" s="7">
        <v>667565378</v>
      </c>
    </row>
    <row r="30" spans="1:12" ht="12.75">
      <c r="A30" s="31" t="s">
        <v>45</v>
      </c>
      <c r="B30" s="29" t="s">
        <v>46</v>
      </c>
      <c r="C30" s="4">
        <v>0</v>
      </c>
      <c r="D30" s="4">
        <v>29216100</v>
      </c>
      <c r="E30" s="7">
        <v>40554907</v>
      </c>
      <c r="F30" s="9">
        <v>43419870</v>
      </c>
      <c r="G30" s="4">
        <v>50790784</v>
      </c>
      <c r="H30" s="7">
        <v>50790784</v>
      </c>
      <c r="I30" s="10">
        <v>31802745</v>
      </c>
      <c r="J30" s="9">
        <v>48845426</v>
      </c>
      <c r="K30" s="4">
        <v>51581583</v>
      </c>
      <c r="L30" s="7">
        <v>54172534</v>
      </c>
    </row>
    <row r="31" spans="1:12" ht="12.75">
      <c r="A31" s="31" t="s">
        <v>47</v>
      </c>
      <c r="B31" s="29"/>
      <c r="C31" s="4">
        <v>38586791</v>
      </c>
      <c r="D31" s="4">
        <v>132270031</v>
      </c>
      <c r="E31" s="7">
        <v>142123749</v>
      </c>
      <c r="F31" s="8">
        <v>193502483</v>
      </c>
      <c r="G31" s="4">
        <v>219643571</v>
      </c>
      <c r="H31" s="30">
        <v>219643571</v>
      </c>
      <c r="I31" s="10">
        <v>153567725</v>
      </c>
      <c r="J31" s="9">
        <v>200232107</v>
      </c>
      <c r="K31" s="4">
        <v>207447464</v>
      </c>
      <c r="L31" s="7">
        <v>218892378</v>
      </c>
    </row>
    <row r="32" spans="1:12" ht="12.75">
      <c r="A32" s="31" t="s">
        <v>33</v>
      </c>
      <c r="B32" s="29"/>
      <c r="C32" s="4">
        <v>5201820</v>
      </c>
      <c r="D32" s="4">
        <v>1823000</v>
      </c>
      <c r="E32" s="7">
        <v>1819386</v>
      </c>
      <c r="F32" s="9">
        <v>1910000</v>
      </c>
      <c r="G32" s="4">
        <v>2040000</v>
      </c>
      <c r="H32" s="7">
        <v>2040000</v>
      </c>
      <c r="I32" s="10">
        <v>1582847</v>
      </c>
      <c r="J32" s="9">
        <v>2030000</v>
      </c>
      <c r="K32" s="4">
        <v>2136500</v>
      </c>
      <c r="L32" s="7">
        <v>2258309</v>
      </c>
    </row>
    <row r="33" spans="1:12" ht="12.75">
      <c r="A33" s="31" t="s">
        <v>48</v>
      </c>
      <c r="B33" s="29" t="s">
        <v>49</v>
      </c>
      <c r="C33" s="4">
        <v>206721582</v>
      </c>
      <c r="D33" s="4">
        <v>73354684</v>
      </c>
      <c r="E33" s="7">
        <v>76172079</v>
      </c>
      <c r="F33" s="8">
        <v>90759815</v>
      </c>
      <c r="G33" s="4">
        <v>93462866</v>
      </c>
      <c r="H33" s="7">
        <v>93462866</v>
      </c>
      <c r="I33" s="10">
        <v>65327960</v>
      </c>
      <c r="J33" s="9">
        <v>99771840</v>
      </c>
      <c r="K33" s="4">
        <v>104909951</v>
      </c>
      <c r="L33" s="7">
        <v>110785892</v>
      </c>
    </row>
    <row r="34" spans="1:12" ht="12.75">
      <c r="A34" s="28" t="s">
        <v>50</v>
      </c>
      <c r="B34" s="37"/>
      <c r="C34" s="4">
        <v>1198769</v>
      </c>
      <c r="D34" s="4">
        <v>894747</v>
      </c>
      <c r="E34" s="7">
        <v>10978439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1192063974</v>
      </c>
      <c r="D35" s="41">
        <f aca="true" t="shared" si="1" ref="D35:L35">SUM(D24:D34)</f>
        <v>1303100329</v>
      </c>
      <c r="E35" s="42">
        <f t="shared" si="1"/>
        <v>1379749036</v>
      </c>
      <c r="F35" s="43">
        <f t="shared" si="1"/>
        <v>1556717333</v>
      </c>
      <c r="G35" s="41">
        <f t="shared" si="1"/>
        <v>1598626631</v>
      </c>
      <c r="H35" s="42">
        <f t="shared" si="1"/>
        <v>1598626631</v>
      </c>
      <c r="I35" s="45">
        <f t="shared" si="1"/>
        <v>1093223630</v>
      </c>
      <c r="J35" s="46">
        <f t="shared" si="1"/>
        <v>1721631778</v>
      </c>
      <c r="K35" s="41">
        <f t="shared" si="1"/>
        <v>1865730724</v>
      </c>
      <c r="L35" s="42">
        <f t="shared" si="1"/>
        <v>2010985397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43342957</v>
      </c>
      <c r="D37" s="57">
        <f aca="true" t="shared" si="2" ref="D37:L37">+D21-D35</f>
        <v>13846679</v>
      </c>
      <c r="E37" s="58">
        <f t="shared" si="2"/>
        <v>43009277</v>
      </c>
      <c r="F37" s="59">
        <f t="shared" si="2"/>
        <v>-70369588</v>
      </c>
      <c r="G37" s="57">
        <f t="shared" si="2"/>
        <v>-67952535</v>
      </c>
      <c r="H37" s="58">
        <f t="shared" si="2"/>
        <v>-67952535</v>
      </c>
      <c r="I37" s="60">
        <f t="shared" si="2"/>
        <v>-11978487</v>
      </c>
      <c r="J37" s="61">
        <f t="shared" si="2"/>
        <v>-80042213</v>
      </c>
      <c r="K37" s="57">
        <f t="shared" si="2"/>
        <v>-72087043</v>
      </c>
      <c r="L37" s="58">
        <f t="shared" si="2"/>
        <v>-71797112</v>
      </c>
    </row>
    <row r="38" spans="1:12" ht="21" customHeight="1">
      <c r="A38" s="62" t="s">
        <v>53</v>
      </c>
      <c r="B38" s="37" t="s">
        <v>54</v>
      </c>
      <c r="C38" s="4">
        <v>57059187</v>
      </c>
      <c r="D38" s="4">
        <v>131703465</v>
      </c>
      <c r="E38" s="7">
        <v>52634862</v>
      </c>
      <c r="F38" s="9">
        <v>68203800</v>
      </c>
      <c r="G38" s="4">
        <v>75003800</v>
      </c>
      <c r="H38" s="7">
        <v>75003800</v>
      </c>
      <c r="I38" s="10">
        <v>52942177</v>
      </c>
      <c r="J38" s="9">
        <v>85947360</v>
      </c>
      <c r="K38" s="4">
        <v>85318400</v>
      </c>
      <c r="L38" s="7">
        <v>108583120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128700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61135023</v>
      </c>
      <c r="D40" s="4">
        <v>0</v>
      </c>
      <c r="E40" s="7">
        <v>0</v>
      </c>
      <c r="F40" s="64">
        <v>20000000</v>
      </c>
      <c r="G40" s="65">
        <v>20019318</v>
      </c>
      <c r="H40" s="66">
        <v>20019318</v>
      </c>
      <c r="I40" s="10">
        <v>0</v>
      </c>
      <c r="J40" s="67">
        <v>11800000</v>
      </c>
      <c r="K40" s="65">
        <v>16900000</v>
      </c>
      <c r="L40" s="66">
        <v>10000000</v>
      </c>
    </row>
    <row r="41" spans="1:12" ht="12.75">
      <c r="A41" s="68" t="s">
        <v>57</v>
      </c>
      <c r="B41" s="37"/>
      <c r="C41" s="69">
        <f>SUM(C37:C40)</f>
        <v>161537167</v>
      </c>
      <c r="D41" s="69">
        <f aca="true" t="shared" si="3" ref="D41:L41">SUM(D37:D40)</f>
        <v>145550144</v>
      </c>
      <c r="E41" s="70">
        <f t="shared" si="3"/>
        <v>95772839</v>
      </c>
      <c r="F41" s="71">
        <f t="shared" si="3"/>
        <v>17834212</v>
      </c>
      <c r="G41" s="69">
        <f t="shared" si="3"/>
        <v>27070583</v>
      </c>
      <c r="H41" s="70">
        <f t="shared" si="3"/>
        <v>27070583</v>
      </c>
      <c r="I41" s="72">
        <f t="shared" si="3"/>
        <v>40963690</v>
      </c>
      <c r="J41" s="73">
        <f t="shared" si="3"/>
        <v>17705147</v>
      </c>
      <c r="K41" s="69">
        <f t="shared" si="3"/>
        <v>30131357</v>
      </c>
      <c r="L41" s="70">
        <f t="shared" si="3"/>
        <v>46786008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161537167</v>
      </c>
      <c r="D43" s="79">
        <f aca="true" t="shared" si="4" ref="D43:L43">+D41-D42</f>
        <v>145550144</v>
      </c>
      <c r="E43" s="80">
        <f t="shared" si="4"/>
        <v>95772839</v>
      </c>
      <c r="F43" s="81">
        <f t="shared" si="4"/>
        <v>17834212</v>
      </c>
      <c r="G43" s="79">
        <f t="shared" si="4"/>
        <v>27070583</v>
      </c>
      <c r="H43" s="80">
        <f t="shared" si="4"/>
        <v>27070583</v>
      </c>
      <c r="I43" s="82">
        <f t="shared" si="4"/>
        <v>40963690</v>
      </c>
      <c r="J43" s="83">
        <f t="shared" si="4"/>
        <v>17705147</v>
      </c>
      <c r="K43" s="79">
        <f t="shared" si="4"/>
        <v>30131357</v>
      </c>
      <c r="L43" s="80">
        <f t="shared" si="4"/>
        <v>46786008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161537167</v>
      </c>
      <c r="D45" s="69">
        <f aca="true" t="shared" si="5" ref="D45:L45">SUM(D43:D44)</f>
        <v>145550144</v>
      </c>
      <c r="E45" s="70">
        <f t="shared" si="5"/>
        <v>95772839</v>
      </c>
      <c r="F45" s="71">
        <f t="shared" si="5"/>
        <v>17834212</v>
      </c>
      <c r="G45" s="69">
        <f t="shared" si="5"/>
        <v>27070583</v>
      </c>
      <c r="H45" s="70">
        <f t="shared" si="5"/>
        <v>27070583</v>
      </c>
      <c r="I45" s="72">
        <f t="shared" si="5"/>
        <v>40963690</v>
      </c>
      <c r="J45" s="73">
        <f t="shared" si="5"/>
        <v>17705147</v>
      </c>
      <c r="K45" s="69">
        <f t="shared" si="5"/>
        <v>30131357</v>
      </c>
      <c r="L45" s="70">
        <f t="shared" si="5"/>
        <v>46786008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161537167</v>
      </c>
      <c r="D47" s="89">
        <f aca="true" t="shared" si="6" ref="D47:L47">SUM(D45:D46)</f>
        <v>145550144</v>
      </c>
      <c r="E47" s="90">
        <f t="shared" si="6"/>
        <v>95772839</v>
      </c>
      <c r="F47" s="91">
        <f t="shared" si="6"/>
        <v>17834212</v>
      </c>
      <c r="G47" s="89">
        <f t="shared" si="6"/>
        <v>27070583</v>
      </c>
      <c r="H47" s="92">
        <f t="shared" si="6"/>
        <v>27070583</v>
      </c>
      <c r="I47" s="93">
        <f t="shared" si="6"/>
        <v>40963690</v>
      </c>
      <c r="J47" s="94">
        <f t="shared" si="6"/>
        <v>17705147</v>
      </c>
      <c r="K47" s="89">
        <f t="shared" si="6"/>
        <v>30131357</v>
      </c>
      <c r="L47" s="95">
        <f t="shared" si="6"/>
        <v>46786008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29065057</v>
      </c>
      <c r="D5" s="4">
        <v>53459889</v>
      </c>
      <c r="E5" s="5">
        <v>35496648</v>
      </c>
      <c r="F5" s="6">
        <v>60152947</v>
      </c>
      <c r="G5" s="4">
        <v>59770323</v>
      </c>
      <c r="H5" s="7">
        <v>59770323</v>
      </c>
      <c r="I5" s="8">
        <v>49113321</v>
      </c>
      <c r="J5" s="6">
        <v>-5796984</v>
      </c>
      <c r="K5" s="4">
        <v>-5796984</v>
      </c>
      <c r="L5" s="7">
        <v>-6110021</v>
      </c>
    </row>
    <row r="6" spans="1:12" ht="12.75">
      <c r="A6" s="28" t="s">
        <v>22</v>
      </c>
      <c r="B6" s="29" t="s">
        <v>21</v>
      </c>
      <c r="C6" s="4">
        <v>44373780</v>
      </c>
      <c r="D6" s="4">
        <v>51595507</v>
      </c>
      <c r="E6" s="7">
        <v>61652240</v>
      </c>
      <c r="F6" s="9">
        <v>60203011</v>
      </c>
      <c r="G6" s="4">
        <v>69158670</v>
      </c>
      <c r="H6" s="7">
        <v>69158670</v>
      </c>
      <c r="I6" s="30">
        <v>62735361</v>
      </c>
      <c r="J6" s="9">
        <v>87326532</v>
      </c>
      <c r="K6" s="4">
        <v>174652344</v>
      </c>
      <c r="L6" s="7">
        <v>92042145</v>
      </c>
    </row>
    <row r="7" spans="1:12" ht="12.75">
      <c r="A7" s="31" t="s">
        <v>23</v>
      </c>
      <c r="B7" s="29" t="s">
        <v>21</v>
      </c>
      <c r="C7" s="4">
        <v>13150710</v>
      </c>
      <c r="D7" s="4">
        <v>14213696</v>
      </c>
      <c r="E7" s="7">
        <v>15444741</v>
      </c>
      <c r="F7" s="9">
        <v>107207606</v>
      </c>
      <c r="G7" s="4">
        <v>18877694</v>
      </c>
      <c r="H7" s="7">
        <v>18877694</v>
      </c>
      <c r="I7" s="10">
        <v>16464806</v>
      </c>
      <c r="J7" s="9">
        <v>20549038</v>
      </c>
      <c r="K7" s="4">
        <v>41044248</v>
      </c>
      <c r="L7" s="7">
        <v>21657233</v>
      </c>
    </row>
    <row r="8" spans="1:12" ht="12.75">
      <c r="A8" s="31" t="s">
        <v>24</v>
      </c>
      <c r="B8" s="29" t="s">
        <v>21</v>
      </c>
      <c r="C8" s="4">
        <v>8062881</v>
      </c>
      <c r="D8" s="4">
        <v>10154437</v>
      </c>
      <c r="E8" s="7">
        <v>11238011</v>
      </c>
      <c r="F8" s="9">
        <v>11441408</v>
      </c>
      <c r="G8" s="4">
        <v>12481524</v>
      </c>
      <c r="H8" s="7">
        <v>12481524</v>
      </c>
      <c r="I8" s="10">
        <v>11678532</v>
      </c>
      <c r="J8" s="9">
        <v>13710948</v>
      </c>
      <c r="K8" s="4">
        <v>27421872</v>
      </c>
      <c r="L8" s="7">
        <v>14451339</v>
      </c>
    </row>
    <row r="9" spans="1:12" ht="12.75">
      <c r="A9" s="31" t="s">
        <v>25</v>
      </c>
      <c r="B9" s="29" t="s">
        <v>21</v>
      </c>
      <c r="C9" s="4">
        <v>8650590</v>
      </c>
      <c r="D9" s="4">
        <v>10058594</v>
      </c>
      <c r="E9" s="32">
        <v>10445427</v>
      </c>
      <c r="F9" s="33">
        <v>11054208</v>
      </c>
      <c r="G9" s="34">
        <v>12059139</v>
      </c>
      <c r="H9" s="32">
        <v>12059139</v>
      </c>
      <c r="I9" s="35">
        <v>10050679</v>
      </c>
      <c r="J9" s="36">
        <v>13432380</v>
      </c>
      <c r="K9" s="34">
        <v>26864736</v>
      </c>
      <c r="L9" s="32">
        <v>14157728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952705</v>
      </c>
      <c r="D11" s="4">
        <v>1041770</v>
      </c>
      <c r="E11" s="7">
        <v>116174</v>
      </c>
      <c r="F11" s="9">
        <v>1019568</v>
      </c>
      <c r="G11" s="4">
        <v>1231147</v>
      </c>
      <c r="H11" s="7">
        <v>1231147</v>
      </c>
      <c r="I11" s="10">
        <v>243250</v>
      </c>
      <c r="J11" s="9">
        <v>1348803</v>
      </c>
      <c r="K11" s="4">
        <v>2642568</v>
      </c>
      <c r="L11" s="7">
        <v>1420152</v>
      </c>
    </row>
    <row r="12" spans="1:12" ht="12.75">
      <c r="A12" s="28" t="s">
        <v>27</v>
      </c>
      <c r="B12" s="37"/>
      <c r="C12" s="4">
        <v>546059</v>
      </c>
      <c r="D12" s="4">
        <v>642809</v>
      </c>
      <c r="E12" s="7">
        <v>928581</v>
      </c>
      <c r="F12" s="9">
        <v>761145</v>
      </c>
      <c r="G12" s="4">
        <v>1650000</v>
      </c>
      <c r="H12" s="7">
        <v>1650000</v>
      </c>
      <c r="I12" s="10">
        <v>3781378</v>
      </c>
      <c r="J12" s="9">
        <v>0</v>
      </c>
      <c r="K12" s="4">
        <v>0</v>
      </c>
      <c r="L12" s="7">
        <v>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16608549</v>
      </c>
      <c r="D15" s="4">
        <v>9127538</v>
      </c>
      <c r="E15" s="7">
        <v>16194696</v>
      </c>
      <c r="F15" s="9">
        <v>16602410</v>
      </c>
      <c r="G15" s="4">
        <v>21760789</v>
      </c>
      <c r="H15" s="7">
        <v>21760789</v>
      </c>
      <c r="I15" s="10">
        <v>11419347</v>
      </c>
      <c r="J15" s="9">
        <v>2266503</v>
      </c>
      <c r="K15" s="4">
        <v>4528464</v>
      </c>
      <c r="L15" s="7">
        <v>2388771</v>
      </c>
    </row>
    <row r="16" spans="1:12" ht="12.75">
      <c r="A16" s="28" t="s">
        <v>31</v>
      </c>
      <c r="B16" s="37"/>
      <c r="C16" s="4">
        <v>6950</v>
      </c>
      <c r="D16" s="4">
        <v>1449</v>
      </c>
      <c r="E16" s="7">
        <v>5415966</v>
      </c>
      <c r="F16" s="9">
        <v>7227</v>
      </c>
      <c r="G16" s="4">
        <v>7586</v>
      </c>
      <c r="H16" s="7">
        <v>7586</v>
      </c>
      <c r="I16" s="10">
        <v>325</v>
      </c>
      <c r="J16" s="9">
        <v>12769</v>
      </c>
      <c r="K16" s="4">
        <v>13104</v>
      </c>
      <c r="L16" s="7">
        <v>13123</v>
      </c>
    </row>
    <row r="17" spans="1:12" ht="12.75">
      <c r="A17" s="31" t="s">
        <v>32</v>
      </c>
      <c r="B17" s="29"/>
      <c r="C17" s="4">
        <v>2119545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51409770</v>
      </c>
      <c r="D18" s="4">
        <v>63131067</v>
      </c>
      <c r="E18" s="7">
        <v>101975323</v>
      </c>
      <c r="F18" s="9">
        <v>57124199</v>
      </c>
      <c r="G18" s="4">
        <v>61966688</v>
      </c>
      <c r="H18" s="7">
        <v>61966688</v>
      </c>
      <c r="I18" s="10">
        <v>61798557</v>
      </c>
      <c r="J18" s="9">
        <v>-27211283</v>
      </c>
      <c r="K18" s="4">
        <v>-54573721</v>
      </c>
      <c r="L18" s="7">
        <v>-22033545</v>
      </c>
    </row>
    <row r="19" spans="1:12" ht="12.75">
      <c r="A19" s="28" t="s">
        <v>34</v>
      </c>
      <c r="B19" s="37" t="s">
        <v>21</v>
      </c>
      <c r="C19" s="4">
        <v>2358994</v>
      </c>
      <c r="D19" s="4">
        <v>-3595601</v>
      </c>
      <c r="E19" s="32">
        <v>-3372155</v>
      </c>
      <c r="F19" s="33">
        <v>648725</v>
      </c>
      <c r="G19" s="34">
        <v>646443</v>
      </c>
      <c r="H19" s="32">
        <v>646443</v>
      </c>
      <c r="I19" s="35">
        <v>1091354</v>
      </c>
      <c r="J19" s="36">
        <v>3753461</v>
      </c>
      <c r="K19" s="34">
        <v>7396536</v>
      </c>
      <c r="L19" s="32">
        <v>3953168</v>
      </c>
    </row>
    <row r="20" spans="1:12" ht="12.75">
      <c r="A20" s="28" t="s">
        <v>35</v>
      </c>
      <c r="B20" s="37"/>
      <c r="C20" s="4">
        <v>13980977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191286567</v>
      </c>
      <c r="D21" s="41">
        <f t="shared" si="0"/>
        <v>209831155</v>
      </c>
      <c r="E21" s="42">
        <f t="shared" si="0"/>
        <v>255535652</v>
      </c>
      <c r="F21" s="43">
        <f t="shared" si="0"/>
        <v>326222454</v>
      </c>
      <c r="G21" s="41">
        <f t="shared" si="0"/>
        <v>259610003</v>
      </c>
      <c r="H21" s="44">
        <f t="shared" si="0"/>
        <v>259610003</v>
      </c>
      <c r="I21" s="45">
        <f t="shared" si="0"/>
        <v>228376910</v>
      </c>
      <c r="J21" s="46">
        <f t="shared" si="0"/>
        <v>109392167</v>
      </c>
      <c r="K21" s="41">
        <f t="shared" si="0"/>
        <v>224193167</v>
      </c>
      <c r="L21" s="42">
        <f t="shared" si="0"/>
        <v>121940093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69180058</v>
      </c>
      <c r="D24" s="4">
        <v>87617048</v>
      </c>
      <c r="E24" s="7">
        <v>84709531</v>
      </c>
      <c r="F24" s="8">
        <v>87443224</v>
      </c>
      <c r="G24" s="4">
        <v>103293014</v>
      </c>
      <c r="H24" s="30">
        <v>103293014</v>
      </c>
      <c r="I24" s="10">
        <v>97746388</v>
      </c>
      <c r="J24" s="9">
        <v>79441915</v>
      </c>
      <c r="K24" s="4">
        <v>158408962</v>
      </c>
      <c r="L24" s="7">
        <v>83718955</v>
      </c>
    </row>
    <row r="25" spans="1:12" ht="12.75">
      <c r="A25" s="31" t="s">
        <v>39</v>
      </c>
      <c r="B25" s="29"/>
      <c r="C25" s="4">
        <v>5387520</v>
      </c>
      <c r="D25" s="4">
        <v>5560353</v>
      </c>
      <c r="E25" s="7">
        <v>7670440</v>
      </c>
      <c r="F25" s="9">
        <v>5864199</v>
      </c>
      <c r="G25" s="4">
        <v>6918519</v>
      </c>
      <c r="H25" s="7">
        <v>6918519</v>
      </c>
      <c r="I25" s="10">
        <v>6462508</v>
      </c>
      <c r="J25" s="9">
        <v>7328469</v>
      </c>
      <c r="K25" s="4">
        <v>14643260</v>
      </c>
      <c r="L25" s="7">
        <v>7723838</v>
      </c>
    </row>
    <row r="26" spans="1:12" ht="12.75">
      <c r="A26" s="31" t="s">
        <v>40</v>
      </c>
      <c r="B26" s="29" t="s">
        <v>41</v>
      </c>
      <c r="C26" s="4">
        <v>72197474</v>
      </c>
      <c r="D26" s="4">
        <v>31269898</v>
      </c>
      <c r="E26" s="7">
        <v>14311319</v>
      </c>
      <c r="F26" s="9">
        <v>29720130</v>
      </c>
      <c r="G26" s="4">
        <v>32421960</v>
      </c>
      <c r="H26" s="7">
        <v>32421960</v>
      </c>
      <c r="I26" s="10">
        <v>24128762</v>
      </c>
      <c r="J26" s="9">
        <v>36</v>
      </c>
      <c r="K26" s="4">
        <v>0</v>
      </c>
      <c r="L26" s="7">
        <v>6101905</v>
      </c>
    </row>
    <row r="27" spans="1:12" ht="12.75">
      <c r="A27" s="31" t="s">
        <v>42</v>
      </c>
      <c r="B27" s="29" t="s">
        <v>21</v>
      </c>
      <c r="C27" s="4">
        <v>45679488</v>
      </c>
      <c r="D27" s="4">
        <v>43736589</v>
      </c>
      <c r="E27" s="7">
        <v>47296249</v>
      </c>
      <c r="F27" s="8">
        <v>2083587</v>
      </c>
      <c r="G27" s="4">
        <v>2000004</v>
      </c>
      <c r="H27" s="30">
        <v>2000004</v>
      </c>
      <c r="I27" s="10">
        <v>0</v>
      </c>
      <c r="J27" s="9">
        <v>23521298</v>
      </c>
      <c r="K27" s="4">
        <v>47041949</v>
      </c>
      <c r="L27" s="7">
        <v>24791431</v>
      </c>
    </row>
    <row r="28" spans="1:12" ht="12.75">
      <c r="A28" s="31" t="s">
        <v>43</v>
      </c>
      <c r="B28" s="29"/>
      <c r="C28" s="4">
        <v>4881687</v>
      </c>
      <c r="D28" s="4">
        <v>5472602</v>
      </c>
      <c r="E28" s="7">
        <v>5427035</v>
      </c>
      <c r="F28" s="9">
        <v>47981472</v>
      </c>
      <c r="G28" s="4">
        <v>3936804</v>
      </c>
      <c r="H28" s="7">
        <v>3936804</v>
      </c>
      <c r="I28" s="10">
        <v>4906927</v>
      </c>
      <c r="J28" s="9">
        <v>4219996</v>
      </c>
      <c r="K28" s="4">
        <v>8432000</v>
      </c>
      <c r="L28" s="7">
        <v>4447660</v>
      </c>
    </row>
    <row r="29" spans="1:12" ht="12.75">
      <c r="A29" s="31" t="s">
        <v>44</v>
      </c>
      <c r="B29" s="29" t="s">
        <v>21</v>
      </c>
      <c r="C29" s="4">
        <v>38577142</v>
      </c>
      <c r="D29" s="4">
        <v>47336635</v>
      </c>
      <c r="E29" s="7">
        <v>45364516</v>
      </c>
      <c r="F29" s="8">
        <v>47981472</v>
      </c>
      <c r="G29" s="4">
        <v>48283423</v>
      </c>
      <c r="H29" s="30">
        <v>48283423</v>
      </c>
      <c r="I29" s="10">
        <v>49710396</v>
      </c>
      <c r="J29" s="9">
        <v>19790952</v>
      </c>
      <c r="K29" s="4">
        <v>48219828</v>
      </c>
      <c r="L29" s="7">
        <v>15996012</v>
      </c>
    </row>
    <row r="30" spans="1:12" ht="12.75">
      <c r="A30" s="31" t="s">
        <v>45</v>
      </c>
      <c r="B30" s="29" t="s">
        <v>46</v>
      </c>
      <c r="C30" s="4">
        <v>4752095</v>
      </c>
      <c r="D30" s="4">
        <v>3355575</v>
      </c>
      <c r="E30" s="7">
        <v>4889057</v>
      </c>
      <c r="F30" s="9">
        <v>4457134</v>
      </c>
      <c r="G30" s="4">
        <v>8844547</v>
      </c>
      <c r="H30" s="7">
        <v>8844547</v>
      </c>
      <c r="I30" s="10">
        <v>8721424</v>
      </c>
      <c r="J30" s="9">
        <v>10494664</v>
      </c>
      <c r="K30" s="4">
        <v>20819524</v>
      </c>
      <c r="L30" s="7">
        <v>11056792</v>
      </c>
    </row>
    <row r="31" spans="1:12" ht="12.75">
      <c r="A31" s="31" t="s">
        <v>47</v>
      </c>
      <c r="B31" s="29"/>
      <c r="C31" s="4">
        <v>4180354</v>
      </c>
      <c r="D31" s="4">
        <v>4096017</v>
      </c>
      <c r="E31" s="7">
        <v>18930157</v>
      </c>
      <c r="F31" s="8">
        <v>88113388</v>
      </c>
      <c r="G31" s="4">
        <v>31545143</v>
      </c>
      <c r="H31" s="30">
        <v>31545143</v>
      </c>
      <c r="I31" s="10">
        <v>26539349</v>
      </c>
      <c r="J31" s="9">
        <v>9078158</v>
      </c>
      <c r="K31" s="4">
        <v>18114497</v>
      </c>
      <c r="L31" s="7">
        <v>9565142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182372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32421855</v>
      </c>
      <c r="D33" s="4">
        <v>41487216</v>
      </c>
      <c r="E33" s="7">
        <v>13795403</v>
      </c>
      <c r="F33" s="8">
        <v>8229595</v>
      </c>
      <c r="G33" s="4">
        <v>13529154</v>
      </c>
      <c r="H33" s="7">
        <v>13529154</v>
      </c>
      <c r="I33" s="10">
        <v>15728112</v>
      </c>
      <c r="J33" s="9">
        <v>12346642</v>
      </c>
      <c r="K33" s="4">
        <v>24392238</v>
      </c>
      <c r="L33" s="7">
        <v>13005231</v>
      </c>
    </row>
    <row r="34" spans="1:12" ht="12.75">
      <c r="A34" s="28" t="s">
        <v>50</v>
      </c>
      <c r="B34" s="37"/>
      <c r="C34" s="4">
        <v>0</v>
      </c>
      <c r="D34" s="4">
        <v>1412239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277257673</v>
      </c>
      <c r="D35" s="41">
        <f aca="true" t="shared" si="1" ref="D35:L35">SUM(D24:D34)</f>
        <v>271344172</v>
      </c>
      <c r="E35" s="42">
        <f t="shared" si="1"/>
        <v>242576079</v>
      </c>
      <c r="F35" s="43">
        <f t="shared" si="1"/>
        <v>321874201</v>
      </c>
      <c r="G35" s="41">
        <f t="shared" si="1"/>
        <v>250772568</v>
      </c>
      <c r="H35" s="42">
        <f t="shared" si="1"/>
        <v>250772568</v>
      </c>
      <c r="I35" s="45">
        <f t="shared" si="1"/>
        <v>233943866</v>
      </c>
      <c r="J35" s="46">
        <f t="shared" si="1"/>
        <v>166222130</v>
      </c>
      <c r="K35" s="41">
        <f t="shared" si="1"/>
        <v>340072258</v>
      </c>
      <c r="L35" s="42">
        <f t="shared" si="1"/>
        <v>176406966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-85971106</v>
      </c>
      <c r="D37" s="57">
        <f aca="true" t="shared" si="2" ref="D37:L37">+D21-D35</f>
        <v>-61513017</v>
      </c>
      <c r="E37" s="58">
        <f t="shared" si="2"/>
        <v>12959573</v>
      </c>
      <c r="F37" s="59">
        <f t="shared" si="2"/>
        <v>4348253</v>
      </c>
      <c r="G37" s="57">
        <f t="shared" si="2"/>
        <v>8837435</v>
      </c>
      <c r="H37" s="58">
        <f t="shared" si="2"/>
        <v>8837435</v>
      </c>
      <c r="I37" s="60">
        <f t="shared" si="2"/>
        <v>-5566956</v>
      </c>
      <c r="J37" s="61">
        <f t="shared" si="2"/>
        <v>-56829963</v>
      </c>
      <c r="K37" s="57">
        <f t="shared" si="2"/>
        <v>-115879091</v>
      </c>
      <c r="L37" s="58">
        <f t="shared" si="2"/>
        <v>-54466873</v>
      </c>
    </row>
    <row r="38" spans="1:12" ht="21" customHeight="1">
      <c r="A38" s="62" t="s">
        <v>53</v>
      </c>
      <c r="B38" s="37" t="s">
        <v>54</v>
      </c>
      <c r="C38" s="4">
        <v>20754999</v>
      </c>
      <c r="D38" s="4">
        <v>25404000</v>
      </c>
      <c r="E38" s="7">
        <v>53716176</v>
      </c>
      <c r="F38" s="9">
        <v>42224149</v>
      </c>
      <c r="G38" s="4">
        <v>42975312</v>
      </c>
      <c r="H38" s="7">
        <v>42975312</v>
      </c>
      <c r="I38" s="10">
        <v>66960000</v>
      </c>
      <c r="J38" s="9">
        <v>92523048</v>
      </c>
      <c r="K38" s="4">
        <v>185025984</v>
      </c>
      <c r="L38" s="7">
        <v>97518750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37992148</v>
      </c>
      <c r="D40" s="4">
        <v>21792000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-27223959</v>
      </c>
      <c r="D41" s="69">
        <f aca="true" t="shared" si="3" ref="D41:L41">SUM(D37:D40)</f>
        <v>-14317017</v>
      </c>
      <c r="E41" s="70">
        <f t="shared" si="3"/>
        <v>66675749</v>
      </c>
      <c r="F41" s="71">
        <f t="shared" si="3"/>
        <v>46572402</v>
      </c>
      <c r="G41" s="69">
        <f t="shared" si="3"/>
        <v>51812747</v>
      </c>
      <c r="H41" s="70">
        <f t="shared" si="3"/>
        <v>51812747</v>
      </c>
      <c r="I41" s="72">
        <f t="shared" si="3"/>
        <v>61393044</v>
      </c>
      <c r="J41" s="73">
        <f t="shared" si="3"/>
        <v>35693085</v>
      </c>
      <c r="K41" s="69">
        <f t="shared" si="3"/>
        <v>69146893</v>
      </c>
      <c r="L41" s="70">
        <f t="shared" si="3"/>
        <v>43051877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-27223959</v>
      </c>
      <c r="D43" s="79">
        <f aca="true" t="shared" si="4" ref="D43:L43">+D41-D42</f>
        <v>-14317017</v>
      </c>
      <c r="E43" s="80">
        <f t="shared" si="4"/>
        <v>66675749</v>
      </c>
      <c r="F43" s="81">
        <f t="shared" si="4"/>
        <v>46572402</v>
      </c>
      <c r="G43" s="79">
        <f t="shared" si="4"/>
        <v>51812747</v>
      </c>
      <c r="H43" s="80">
        <f t="shared" si="4"/>
        <v>51812747</v>
      </c>
      <c r="I43" s="82">
        <f t="shared" si="4"/>
        <v>61393044</v>
      </c>
      <c r="J43" s="83">
        <f t="shared" si="4"/>
        <v>35693085</v>
      </c>
      <c r="K43" s="79">
        <f t="shared" si="4"/>
        <v>69146893</v>
      </c>
      <c r="L43" s="80">
        <f t="shared" si="4"/>
        <v>43051877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-27223959</v>
      </c>
      <c r="D45" s="69">
        <f aca="true" t="shared" si="5" ref="D45:L45">SUM(D43:D44)</f>
        <v>-14317017</v>
      </c>
      <c r="E45" s="70">
        <f t="shared" si="5"/>
        <v>66675749</v>
      </c>
      <c r="F45" s="71">
        <f t="shared" si="5"/>
        <v>46572402</v>
      </c>
      <c r="G45" s="69">
        <f t="shared" si="5"/>
        <v>51812747</v>
      </c>
      <c r="H45" s="70">
        <f t="shared" si="5"/>
        <v>51812747</v>
      </c>
      <c r="I45" s="72">
        <f t="shared" si="5"/>
        <v>61393044</v>
      </c>
      <c r="J45" s="73">
        <f t="shared" si="5"/>
        <v>35693085</v>
      </c>
      <c r="K45" s="69">
        <f t="shared" si="5"/>
        <v>69146893</v>
      </c>
      <c r="L45" s="70">
        <f t="shared" si="5"/>
        <v>43051877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-27223959</v>
      </c>
      <c r="D47" s="89">
        <f aca="true" t="shared" si="6" ref="D47:L47">SUM(D45:D46)</f>
        <v>-14317017</v>
      </c>
      <c r="E47" s="90">
        <f t="shared" si="6"/>
        <v>66675749</v>
      </c>
      <c r="F47" s="91">
        <f t="shared" si="6"/>
        <v>46572402</v>
      </c>
      <c r="G47" s="89">
        <f t="shared" si="6"/>
        <v>51812747</v>
      </c>
      <c r="H47" s="92">
        <f t="shared" si="6"/>
        <v>51812747</v>
      </c>
      <c r="I47" s="93">
        <f t="shared" si="6"/>
        <v>61393044</v>
      </c>
      <c r="J47" s="94">
        <f t="shared" si="6"/>
        <v>35693085</v>
      </c>
      <c r="K47" s="89">
        <f t="shared" si="6"/>
        <v>69146893</v>
      </c>
      <c r="L47" s="95">
        <f t="shared" si="6"/>
        <v>43051877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33183557</v>
      </c>
      <c r="D5" s="4">
        <v>40676196</v>
      </c>
      <c r="E5" s="5">
        <v>0</v>
      </c>
      <c r="F5" s="6">
        <v>40784645</v>
      </c>
      <c r="G5" s="4">
        <v>13547266</v>
      </c>
      <c r="H5" s="7">
        <v>13547266</v>
      </c>
      <c r="I5" s="8">
        <v>42287013</v>
      </c>
      <c r="J5" s="6">
        <v>49769768</v>
      </c>
      <c r="K5" s="4">
        <v>52457335</v>
      </c>
      <c r="L5" s="7">
        <v>55290032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77045084</v>
      </c>
      <c r="D7" s="4">
        <v>86353334</v>
      </c>
      <c r="E7" s="7">
        <v>0</v>
      </c>
      <c r="F7" s="9">
        <v>108176761</v>
      </c>
      <c r="G7" s="4">
        <v>143756818</v>
      </c>
      <c r="H7" s="7">
        <v>143756818</v>
      </c>
      <c r="I7" s="10">
        <v>18251035</v>
      </c>
      <c r="J7" s="9">
        <v>152381669</v>
      </c>
      <c r="K7" s="4">
        <v>160610279</v>
      </c>
      <c r="L7" s="7">
        <v>169283235</v>
      </c>
    </row>
    <row r="8" spans="1:12" ht="12.75">
      <c r="A8" s="31" t="s">
        <v>24</v>
      </c>
      <c r="B8" s="29" t="s">
        <v>21</v>
      </c>
      <c r="C8" s="4">
        <v>1875782</v>
      </c>
      <c r="D8" s="4">
        <v>2293008</v>
      </c>
      <c r="E8" s="7">
        <v>0</v>
      </c>
      <c r="F8" s="9">
        <v>2578312</v>
      </c>
      <c r="G8" s="4">
        <v>1679158</v>
      </c>
      <c r="H8" s="7">
        <v>1679158</v>
      </c>
      <c r="I8" s="10">
        <v>48583646</v>
      </c>
      <c r="J8" s="9">
        <v>1774648</v>
      </c>
      <c r="K8" s="4">
        <v>1870479</v>
      </c>
      <c r="L8" s="7">
        <v>1971485</v>
      </c>
    </row>
    <row r="9" spans="1:12" ht="12.75">
      <c r="A9" s="31" t="s">
        <v>25</v>
      </c>
      <c r="B9" s="29" t="s">
        <v>21</v>
      </c>
      <c r="C9" s="4">
        <v>23854701</v>
      </c>
      <c r="D9" s="4">
        <v>30417021</v>
      </c>
      <c r="E9" s="32">
        <v>0</v>
      </c>
      <c r="F9" s="33">
        <v>31423755</v>
      </c>
      <c r="G9" s="34">
        <v>24430068</v>
      </c>
      <c r="H9" s="32">
        <v>24430068</v>
      </c>
      <c r="I9" s="35">
        <v>25959902</v>
      </c>
      <c r="J9" s="36">
        <v>32700000</v>
      </c>
      <c r="K9" s="34">
        <v>34465800</v>
      </c>
      <c r="L9" s="32">
        <v>36326953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622205</v>
      </c>
      <c r="D11" s="4">
        <v>850472</v>
      </c>
      <c r="E11" s="7">
        <v>0</v>
      </c>
      <c r="F11" s="9">
        <v>456456</v>
      </c>
      <c r="G11" s="4">
        <v>955554</v>
      </c>
      <c r="H11" s="7">
        <v>955554</v>
      </c>
      <c r="I11" s="10">
        <v>1037562</v>
      </c>
      <c r="J11" s="9">
        <v>1005673</v>
      </c>
      <c r="K11" s="4">
        <v>1057990</v>
      </c>
      <c r="L11" s="7">
        <v>1115122</v>
      </c>
    </row>
    <row r="12" spans="1:12" ht="12.75">
      <c r="A12" s="28" t="s">
        <v>27</v>
      </c>
      <c r="B12" s="37"/>
      <c r="C12" s="4">
        <v>10066429</v>
      </c>
      <c r="D12" s="4">
        <v>10426157</v>
      </c>
      <c r="E12" s="7">
        <v>0</v>
      </c>
      <c r="F12" s="9">
        <v>10036037</v>
      </c>
      <c r="G12" s="4">
        <v>6336130</v>
      </c>
      <c r="H12" s="7">
        <v>6336130</v>
      </c>
      <c r="I12" s="10">
        <v>6405250</v>
      </c>
      <c r="J12" s="9">
        <v>6500000</v>
      </c>
      <c r="K12" s="4">
        <v>6851000</v>
      </c>
      <c r="L12" s="7">
        <v>7220954</v>
      </c>
    </row>
    <row r="13" spans="1:12" ht="12.75">
      <c r="A13" s="28" t="s">
        <v>28</v>
      </c>
      <c r="B13" s="37"/>
      <c r="C13" s="4">
        <v>17327879</v>
      </c>
      <c r="D13" s="4">
        <v>38302863</v>
      </c>
      <c r="E13" s="7">
        <v>0</v>
      </c>
      <c r="F13" s="9">
        <v>29209829</v>
      </c>
      <c r="G13" s="4">
        <v>42437440</v>
      </c>
      <c r="H13" s="7">
        <v>42437440</v>
      </c>
      <c r="I13" s="10">
        <v>42749835</v>
      </c>
      <c r="J13" s="9">
        <v>45060823</v>
      </c>
      <c r="K13" s="4">
        <v>47494107</v>
      </c>
      <c r="L13" s="7">
        <v>50058789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1716728</v>
      </c>
      <c r="D15" s="4">
        <v>1725894</v>
      </c>
      <c r="E15" s="7">
        <v>0</v>
      </c>
      <c r="F15" s="9">
        <v>73058007</v>
      </c>
      <c r="G15" s="4">
        <v>16554014</v>
      </c>
      <c r="H15" s="7">
        <v>16554014</v>
      </c>
      <c r="I15" s="10">
        <v>12639179</v>
      </c>
      <c r="J15" s="9">
        <v>16500957</v>
      </c>
      <c r="K15" s="4">
        <v>17392008</v>
      </c>
      <c r="L15" s="7">
        <v>18331177</v>
      </c>
    </row>
    <row r="16" spans="1:12" ht="12.75">
      <c r="A16" s="28" t="s">
        <v>31</v>
      </c>
      <c r="B16" s="37"/>
      <c r="C16" s="4">
        <v>182759</v>
      </c>
      <c r="D16" s="4">
        <v>7726179</v>
      </c>
      <c r="E16" s="7">
        <v>0</v>
      </c>
      <c r="F16" s="9">
        <v>2888149</v>
      </c>
      <c r="G16" s="4">
        <v>3130617</v>
      </c>
      <c r="H16" s="7">
        <v>3130617</v>
      </c>
      <c r="I16" s="10">
        <v>-3473691</v>
      </c>
      <c r="J16" s="9">
        <v>3143011</v>
      </c>
      <c r="K16" s="4">
        <v>3312733</v>
      </c>
      <c r="L16" s="7">
        <v>3491622</v>
      </c>
    </row>
    <row r="17" spans="1:12" ht="12.75">
      <c r="A17" s="31" t="s">
        <v>32</v>
      </c>
      <c r="B17" s="29"/>
      <c r="C17" s="4">
        <v>5640877</v>
      </c>
      <c r="D17" s="4">
        <v>0</v>
      </c>
      <c r="E17" s="7">
        <v>0</v>
      </c>
      <c r="F17" s="9">
        <v>1061500</v>
      </c>
      <c r="G17" s="4">
        <v>1158326</v>
      </c>
      <c r="H17" s="7">
        <v>1158326</v>
      </c>
      <c r="I17" s="10">
        <v>4481885</v>
      </c>
      <c r="J17" s="9">
        <v>1158326</v>
      </c>
      <c r="K17" s="4">
        <v>1220876</v>
      </c>
      <c r="L17" s="7">
        <v>1286803</v>
      </c>
    </row>
    <row r="18" spans="1:12" ht="12.75">
      <c r="A18" s="28" t="s">
        <v>33</v>
      </c>
      <c r="B18" s="37"/>
      <c r="C18" s="4">
        <v>339268451</v>
      </c>
      <c r="D18" s="4">
        <v>317185981</v>
      </c>
      <c r="E18" s="7">
        <v>0</v>
      </c>
      <c r="F18" s="9">
        <v>373132894</v>
      </c>
      <c r="G18" s="4">
        <v>373949250</v>
      </c>
      <c r="H18" s="7">
        <v>373949250</v>
      </c>
      <c r="I18" s="10">
        <v>373949250</v>
      </c>
      <c r="J18" s="9">
        <v>434097000</v>
      </c>
      <c r="K18" s="4">
        <v>443236850</v>
      </c>
      <c r="L18" s="7">
        <v>480234000</v>
      </c>
    </row>
    <row r="19" spans="1:12" ht="12.75">
      <c r="A19" s="28" t="s">
        <v>34</v>
      </c>
      <c r="B19" s="37" t="s">
        <v>21</v>
      </c>
      <c r="C19" s="4">
        <v>14761247</v>
      </c>
      <c r="D19" s="4">
        <v>24222951</v>
      </c>
      <c r="E19" s="32">
        <v>0</v>
      </c>
      <c r="F19" s="33">
        <v>1246564</v>
      </c>
      <c r="G19" s="34">
        <v>1575229</v>
      </c>
      <c r="H19" s="32">
        <v>1575229</v>
      </c>
      <c r="I19" s="35">
        <v>2069638</v>
      </c>
      <c r="J19" s="36">
        <v>10160743</v>
      </c>
      <c r="K19" s="34">
        <v>1750422</v>
      </c>
      <c r="L19" s="32">
        <v>1844947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20755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525545699</v>
      </c>
      <c r="D21" s="41">
        <f t="shared" si="0"/>
        <v>560180056</v>
      </c>
      <c r="E21" s="42">
        <f t="shared" si="0"/>
        <v>0</v>
      </c>
      <c r="F21" s="43">
        <f t="shared" si="0"/>
        <v>674052909</v>
      </c>
      <c r="G21" s="41">
        <f t="shared" si="0"/>
        <v>629509870</v>
      </c>
      <c r="H21" s="44">
        <f t="shared" si="0"/>
        <v>629509870</v>
      </c>
      <c r="I21" s="45">
        <f t="shared" si="0"/>
        <v>574961259</v>
      </c>
      <c r="J21" s="46">
        <f t="shared" si="0"/>
        <v>754252618</v>
      </c>
      <c r="K21" s="41">
        <f t="shared" si="0"/>
        <v>771719879</v>
      </c>
      <c r="L21" s="42">
        <f t="shared" si="0"/>
        <v>826455119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108510078</v>
      </c>
      <c r="D24" s="4">
        <v>111186174</v>
      </c>
      <c r="E24" s="7">
        <v>0</v>
      </c>
      <c r="F24" s="8">
        <v>125777960</v>
      </c>
      <c r="G24" s="4">
        <v>140116836</v>
      </c>
      <c r="H24" s="30">
        <v>140116836</v>
      </c>
      <c r="I24" s="10">
        <v>130305218</v>
      </c>
      <c r="J24" s="9">
        <v>156764904</v>
      </c>
      <c r="K24" s="4">
        <v>165212295</v>
      </c>
      <c r="L24" s="7">
        <v>174152637</v>
      </c>
    </row>
    <row r="25" spans="1:12" ht="12.75">
      <c r="A25" s="31" t="s">
        <v>39</v>
      </c>
      <c r="B25" s="29"/>
      <c r="C25" s="4">
        <v>20009378</v>
      </c>
      <c r="D25" s="4">
        <v>21045778</v>
      </c>
      <c r="E25" s="7">
        <v>0</v>
      </c>
      <c r="F25" s="9">
        <v>24054932</v>
      </c>
      <c r="G25" s="4">
        <v>26241736</v>
      </c>
      <c r="H25" s="7">
        <v>26241736</v>
      </c>
      <c r="I25" s="10">
        <v>24177583</v>
      </c>
      <c r="J25" s="9">
        <v>27553824</v>
      </c>
      <c r="K25" s="4">
        <v>29041731</v>
      </c>
      <c r="L25" s="7">
        <v>30609984</v>
      </c>
    </row>
    <row r="26" spans="1:12" ht="12.75">
      <c r="A26" s="31" t="s">
        <v>40</v>
      </c>
      <c r="B26" s="29" t="s">
        <v>41</v>
      </c>
      <c r="C26" s="4">
        <v>164697527</v>
      </c>
      <c r="D26" s="4">
        <v>181009694</v>
      </c>
      <c r="E26" s="7">
        <v>0</v>
      </c>
      <c r="F26" s="9">
        <v>206789462</v>
      </c>
      <c r="G26" s="4">
        <v>193969300</v>
      </c>
      <c r="H26" s="7">
        <v>193969300</v>
      </c>
      <c r="I26" s="10">
        <v>199189989</v>
      </c>
      <c r="J26" s="9">
        <v>86708900</v>
      </c>
      <c r="K26" s="4">
        <v>91391180</v>
      </c>
      <c r="L26" s="7">
        <v>96326304</v>
      </c>
    </row>
    <row r="27" spans="1:12" ht="12.75">
      <c r="A27" s="31" t="s">
        <v>42</v>
      </c>
      <c r="B27" s="29" t="s">
        <v>21</v>
      </c>
      <c r="C27" s="4">
        <v>143421995</v>
      </c>
      <c r="D27" s="4">
        <v>82640948</v>
      </c>
      <c r="E27" s="7">
        <v>0</v>
      </c>
      <c r="F27" s="8">
        <v>165316382</v>
      </c>
      <c r="G27" s="4">
        <v>180345138</v>
      </c>
      <c r="H27" s="30">
        <v>180345138</v>
      </c>
      <c r="I27" s="10">
        <v>71726772</v>
      </c>
      <c r="J27" s="9">
        <v>84896411</v>
      </c>
      <c r="K27" s="4">
        <v>89480818</v>
      </c>
      <c r="L27" s="7">
        <v>94312781</v>
      </c>
    </row>
    <row r="28" spans="1:12" ht="12.75">
      <c r="A28" s="31" t="s">
        <v>43</v>
      </c>
      <c r="B28" s="29"/>
      <c r="C28" s="4">
        <v>395605</v>
      </c>
      <c r="D28" s="4">
        <v>0</v>
      </c>
      <c r="E28" s="7">
        <v>0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119250318</v>
      </c>
      <c r="D29" s="4">
        <v>114276853</v>
      </c>
      <c r="E29" s="7">
        <v>0</v>
      </c>
      <c r="F29" s="8">
        <v>117033950</v>
      </c>
      <c r="G29" s="4">
        <v>127673404</v>
      </c>
      <c r="H29" s="30">
        <v>127673404</v>
      </c>
      <c r="I29" s="10">
        <v>141978665</v>
      </c>
      <c r="J29" s="9">
        <v>134262175</v>
      </c>
      <c r="K29" s="4">
        <v>141512332</v>
      </c>
      <c r="L29" s="7">
        <v>149153998</v>
      </c>
    </row>
    <row r="30" spans="1:12" ht="12.75">
      <c r="A30" s="31" t="s">
        <v>45</v>
      </c>
      <c r="B30" s="29" t="s">
        <v>46</v>
      </c>
      <c r="C30" s="4">
        <v>1238258</v>
      </c>
      <c r="D30" s="4">
        <v>1692076</v>
      </c>
      <c r="E30" s="7">
        <v>0</v>
      </c>
      <c r="F30" s="9">
        <v>11259292</v>
      </c>
      <c r="G30" s="4">
        <v>14607864</v>
      </c>
      <c r="H30" s="7">
        <v>14607864</v>
      </c>
      <c r="I30" s="10">
        <v>11720078</v>
      </c>
      <c r="J30" s="9">
        <v>12357864</v>
      </c>
      <c r="K30" s="4">
        <v>13025190</v>
      </c>
      <c r="L30" s="7">
        <v>13728548</v>
      </c>
    </row>
    <row r="31" spans="1:12" ht="12.75">
      <c r="A31" s="31" t="s">
        <v>47</v>
      </c>
      <c r="B31" s="29"/>
      <c r="C31" s="4">
        <v>11447813</v>
      </c>
      <c r="D31" s="4">
        <v>12403370</v>
      </c>
      <c r="E31" s="7">
        <v>0</v>
      </c>
      <c r="F31" s="8">
        <v>95499063</v>
      </c>
      <c r="G31" s="4">
        <v>108530993</v>
      </c>
      <c r="H31" s="30">
        <v>108530993</v>
      </c>
      <c r="I31" s="10">
        <v>89885118</v>
      </c>
      <c r="J31" s="9">
        <v>95805938</v>
      </c>
      <c r="K31" s="4">
        <v>100826628</v>
      </c>
      <c r="L31" s="7">
        <v>106271271</v>
      </c>
    </row>
    <row r="32" spans="1:12" ht="12.75">
      <c r="A32" s="31" t="s">
        <v>33</v>
      </c>
      <c r="B32" s="29"/>
      <c r="C32" s="4">
        <v>57467498</v>
      </c>
      <c r="D32" s="4">
        <v>0</v>
      </c>
      <c r="E32" s="7">
        <v>0</v>
      </c>
      <c r="F32" s="9">
        <v>45837</v>
      </c>
      <c r="G32" s="4">
        <v>250000</v>
      </c>
      <c r="H32" s="7">
        <v>250000</v>
      </c>
      <c r="I32" s="10">
        <v>53212</v>
      </c>
      <c r="J32" s="9">
        <v>250000</v>
      </c>
      <c r="K32" s="4">
        <v>263500</v>
      </c>
      <c r="L32" s="7">
        <v>277729</v>
      </c>
    </row>
    <row r="33" spans="1:12" ht="12.75">
      <c r="A33" s="31" t="s">
        <v>48</v>
      </c>
      <c r="B33" s="29" t="s">
        <v>49</v>
      </c>
      <c r="C33" s="4">
        <v>105527032</v>
      </c>
      <c r="D33" s="4">
        <v>72291478</v>
      </c>
      <c r="E33" s="7">
        <v>0</v>
      </c>
      <c r="F33" s="8">
        <v>103134843</v>
      </c>
      <c r="G33" s="4">
        <v>155226151</v>
      </c>
      <c r="H33" s="7">
        <v>155226151</v>
      </c>
      <c r="I33" s="10">
        <v>46860034</v>
      </c>
      <c r="J33" s="9">
        <v>138942131</v>
      </c>
      <c r="K33" s="4">
        <v>146462918</v>
      </c>
      <c r="L33" s="7">
        <v>154353040</v>
      </c>
    </row>
    <row r="34" spans="1:12" ht="12.75">
      <c r="A34" s="28" t="s">
        <v>50</v>
      </c>
      <c r="B34" s="37"/>
      <c r="C34" s="4">
        <v>5239945</v>
      </c>
      <c r="D34" s="4">
        <v>1122655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737205447</v>
      </c>
      <c r="D35" s="41">
        <f aca="true" t="shared" si="1" ref="D35:L35">SUM(D24:D34)</f>
        <v>597669026</v>
      </c>
      <c r="E35" s="42">
        <f t="shared" si="1"/>
        <v>0</v>
      </c>
      <c r="F35" s="43">
        <f t="shared" si="1"/>
        <v>848911721</v>
      </c>
      <c r="G35" s="41">
        <f t="shared" si="1"/>
        <v>946961422</v>
      </c>
      <c r="H35" s="42">
        <f t="shared" si="1"/>
        <v>946961422</v>
      </c>
      <c r="I35" s="45">
        <f t="shared" si="1"/>
        <v>715896669</v>
      </c>
      <c r="J35" s="46">
        <f t="shared" si="1"/>
        <v>737542147</v>
      </c>
      <c r="K35" s="41">
        <f t="shared" si="1"/>
        <v>777216592</v>
      </c>
      <c r="L35" s="42">
        <f t="shared" si="1"/>
        <v>819186292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-211659748</v>
      </c>
      <c r="D37" s="57">
        <f aca="true" t="shared" si="2" ref="D37:L37">+D21-D35</f>
        <v>-37488970</v>
      </c>
      <c r="E37" s="58">
        <f t="shared" si="2"/>
        <v>0</v>
      </c>
      <c r="F37" s="59">
        <f t="shared" si="2"/>
        <v>-174858812</v>
      </c>
      <c r="G37" s="57">
        <f t="shared" si="2"/>
        <v>-317451552</v>
      </c>
      <c r="H37" s="58">
        <f t="shared" si="2"/>
        <v>-317451552</v>
      </c>
      <c r="I37" s="60">
        <f t="shared" si="2"/>
        <v>-140935410</v>
      </c>
      <c r="J37" s="61">
        <f t="shared" si="2"/>
        <v>16710471</v>
      </c>
      <c r="K37" s="57">
        <f t="shared" si="2"/>
        <v>-5496713</v>
      </c>
      <c r="L37" s="58">
        <f t="shared" si="2"/>
        <v>7268827</v>
      </c>
    </row>
    <row r="38" spans="1:12" ht="21" customHeight="1">
      <c r="A38" s="62" t="s">
        <v>53</v>
      </c>
      <c r="B38" s="37" t="s">
        <v>54</v>
      </c>
      <c r="C38" s="4">
        <v>176790054</v>
      </c>
      <c r="D38" s="4">
        <v>146504000</v>
      </c>
      <c r="E38" s="7">
        <v>0</v>
      </c>
      <c r="F38" s="9">
        <v>151069193</v>
      </c>
      <c r="G38" s="4">
        <v>178802754</v>
      </c>
      <c r="H38" s="7">
        <v>178802754</v>
      </c>
      <c r="I38" s="10">
        <v>164760267</v>
      </c>
      <c r="J38" s="9">
        <v>162287000</v>
      </c>
      <c r="K38" s="4">
        <v>174048150</v>
      </c>
      <c r="L38" s="7">
        <v>213817000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-183337</v>
      </c>
      <c r="G40" s="65">
        <v>0</v>
      </c>
      <c r="H40" s="66">
        <v>0</v>
      </c>
      <c r="I40" s="10">
        <v>1381412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-34869694</v>
      </c>
      <c r="D41" s="69">
        <f aca="true" t="shared" si="3" ref="D41:L41">SUM(D37:D40)</f>
        <v>109015030</v>
      </c>
      <c r="E41" s="70">
        <f t="shared" si="3"/>
        <v>0</v>
      </c>
      <c r="F41" s="71">
        <f t="shared" si="3"/>
        <v>-23972956</v>
      </c>
      <c r="G41" s="69">
        <f t="shared" si="3"/>
        <v>-138648798</v>
      </c>
      <c r="H41" s="70">
        <f t="shared" si="3"/>
        <v>-138648798</v>
      </c>
      <c r="I41" s="72">
        <f t="shared" si="3"/>
        <v>25206269</v>
      </c>
      <c r="J41" s="73">
        <f t="shared" si="3"/>
        <v>178997471</v>
      </c>
      <c r="K41" s="69">
        <f t="shared" si="3"/>
        <v>168551437</v>
      </c>
      <c r="L41" s="70">
        <f t="shared" si="3"/>
        <v>221085827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-34869694</v>
      </c>
      <c r="D43" s="79">
        <f aca="true" t="shared" si="4" ref="D43:L43">+D41-D42</f>
        <v>109015030</v>
      </c>
      <c r="E43" s="80">
        <f t="shared" si="4"/>
        <v>0</v>
      </c>
      <c r="F43" s="81">
        <f t="shared" si="4"/>
        <v>-23972956</v>
      </c>
      <c r="G43" s="79">
        <f t="shared" si="4"/>
        <v>-138648798</v>
      </c>
      <c r="H43" s="80">
        <f t="shared" si="4"/>
        <v>-138648798</v>
      </c>
      <c r="I43" s="82">
        <f t="shared" si="4"/>
        <v>25206269</v>
      </c>
      <c r="J43" s="83">
        <f t="shared" si="4"/>
        <v>178997471</v>
      </c>
      <c r="K43" s="79">
        <f t="shared" si="4"/>
        <v>168551437</v>
      </c>
      <c r="L43" s="80">
        <f t="shared" si="4"/>
        <v>221085827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-34869694</v>
      </c>
      <c r="D45" s="69">
        <f aca="true" t="shared" si="5" ref="D45:L45">SUM(D43:D44)</f>
        <v>109015030</v>
      </c>
      <c r="E45" s="70">
        <f t="shared" si="5"/>
        <v>0</v>
      </c>
      <c r="F45" s="71">
        <f t="shared" si="5"/>
        <v>-23972956</v>
      </c>
      <c r="G45" s="69">
        <f t="shared" si="5"/>
        <v>-138648798</v>
      </c>
      <c r="H45" s="70">
        <f t="shared" si="5"/>
        <v>-138648798</v>
      </c>
      <c r="I45" s="72">
        <f t="shared" si="5"/>
        <v>25206269</v>
      </c>
      <c r="J45" s="73">
        <f t="shared" si="5"/>
        <v>178997471</v>
      </c>
      <c r="K45" s="69">
        <f t="shared" si="5"/>
        <v>168551437</v>
      </c>
      <c r="L45" s="70">
        <f t="shared" si="5"/>
        <v>221085827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-34869694</v>
      </c>
      <c r="D47" s="89">
        <f aca="true" t="shared" si="6" ref="D47:L47">SUM(D45:D46)</f>
        <v>109015030</v>
      </c>
      <c r="E47" s="90">
        <f t="shared" si="6"/>
        <v>0</v>
      </c>
      <c r="F47" s="91">
        <f t="shared" si="6"/>
        <v>-23972956</v>
      </c>
      <c r="G47" s="89">
        <f t="shared" si="6"/>
        <v>-138648798</v>
      </c>
      <c r="H47" s="92">
        <f t="shared" si="6"/>
        <v>-138648798</v>
      </c>
      <c r="I47" s="93">
        <f t="shared" si="6"/>
        <v>25206269</v>
      </c>
      <c r="J47" s="94">
        <f t="shared" si="6"/>
        <v>178997471</v>
      </c>
      <c r="K47" s="89">
        <f t="shared" si="6"/>
        <v>168551437</v>
      </c>
      <c r="L47" s="95">
        <f t="shared" si="6"/>
        <v>221085827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19638513</v>
      </c>
      <c r="D5" s="4">
        <v>33003582</v>
      </c>
      <c r="E5" s="5">
        <v>39063323</v>
      </c>
      <c r="F5" s="6">
        <v>13250004</v>
      </c>
      <c r="G5" s="4">
        <v>14000004</v>
      </c>
      <c r="H5" s="7">
        <v>14000004</v>
      </c>
      <c r="I5" s="8">
        <v>44431869</v>
      </c>
      <c r="J5" s="6">
        <v>6977712</v>
      </c>
      <c r="K5" s="4">
        <v>7326596</v>
      </c>
      <c r="L5" s="7">
        <v>7692927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54495419</v>
      </c>
      <c r="E7" s="7">
        <v>70906745</v>
      </c>
      <c r="F7" s="9">
        <v>34625016</v>
      </c>
      <c r="G7" s="4">
        <v>54100000</v>
      </c>
      <c r="H7" s="7">
        <v>54100000</v>
      </c>
      <c r="I7" s="10">
        <v>97071162</v>
      </c>
      <c r="J7" s="9">
        <v>16956768</v>
      </c>
      <c r="K7" s="4">
        <v>17804604</v>
      </c>
      <c r="L7" s="7">
        <v>18694836</v>
      </c>
    </row>
    <row r="8" spans="1:12" ht="12.75">
      <c r="A8" s="31" t="s">
        <v>24</v>
      </c>
      <c r="B8" s="29" t="s">
        <v>21</v>
      </c>
      <c r="C8" s="4">
        <v>0</v>
      </c>
      <c r="D8" s="4">
        <v>7427007</v>
      </c>
      <c r="E8" s="7">
        <v>7191548</v>
      </c>
      <c r="F8" s="9">
        <v>9200004</v>
      </c>
      <c r="G8" s="4">
        <v>4299999</v>
      </c>
      <c r="H8" s="7">
        <v>4299999</v>
      </c>
      <c r="I8" s="10">
        <v>8819466</v>
      </c>
      <c r="J8" s="9">
        <v>2137404</v>
      </c>
      <c r="K8" s="4">
        <v>2244274</v>
      </c>
      <c r="L8" s="7">
        <v>2356488</v>
      </c>
    </row>
    <row r="9" spans="1:12" ht="12.75">
      <c r="A9" s="31" t="s">
        <v>25</v>
      </c>
      <c r="B9" s="29" t="s">
        <v>21</v>
      </c>
      <c r="C9" s="4">
        <v>0</v>
      </c>
      <c r="D9" s="4">
        <v>6395880</v>
      </c>
      <c r="E9" s="32">
        <v>6576286</v>
      </c>
      <c r="F9" s="33">
        <v>1825008</v>
      </c>
      <c r="G9" s="34">
        <v>430008</v>
      </c>
      <c r="H9" s="32">
        <v>430008</v>
      </c>
      <c r="I9" s="35">
        <v>6994866</v>
      </c>
      <c r="J9" s="36">
        <v>210336</v>
      </c>
      <c r="K9" s="34">
        <v>220853</v>
      </c>
      <c r="L9" s="32">
        <v>231895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235110</v>
      </c>
      <c r="D11" s="4">
        <v>333801</v>
      </c>
      <c r="E11" s="7">
        <v>391089</v>
      </c>
      <c r="F11" s="9">
        <v>325008</v>
      </c>
      <c r="G11" s="4">
        <v>290008</v>
      </c>
      <c r="H11" s="7">
        <v>290008</v>
      </c>
      <c r="I11" s="10">
        <v>-2309934</v>
      </c>
      <c r="J11" s="9">
        <v>148224</v>
      </c>
      <c r="K11" s="4">
        <v>155635</v>
      </c>
      <c r="L11" s="7">
        <v>163416</v>
      </c>
    </row>
    <row r="12" spans="1:12" ht="12.75">
      <c r="A12" s="28" t="s">
        <v>27</v>
      </c>
      <c r="B12" s="37"/>
      <c r="C12" s="4">
        <v>5959833</v>
      </c>
      <c r="D12" s="4">
        <v>3940080</v>
      </c>
      <c r="E12" s="7">
        <v>3529215</v>
      </c>
      <c r="F12" s="9">
        <v>3750000</v>
      </c>
      <c r="G12" s="4">
        <v>1500000</v>
      </c>
      <c r="H12" s="7">
        <v>1500000</v>
      </c>
      <c r="I12" s="10">
        <v>2002664</v>
      </c>
      <c r="J12" s="9">
        <v>874488</v>
      </c>
      <c r="K12" s="4">
        <v>918212</v>
      </c>
      <c r="L12" s="7">
        <v>964123</v>
      </c>
    </row>
    <row r="13" spans="1:12" ht="12.75">
      <c r="A13" s="28" t="s">
        <v>28</v>
      </c>
      <c r="B13" s="37"/>
      <c r="C13" s="4">
        <v>9357339</v>
      </c>
      <c r="D13" s="4">
        <v>20846457</v>
      </c>
      <c r="E13" s="7">
        <v>25877818</v>
      </c>
      <c r="F13" s="9">
        <v>9725004</v>
      </c>
      <c r="G13" s="4">
        <v>2938479</v>
      </c>
      <c r="H13" s="7">
        <v>2938479</v>
      </c>
      <c r="I13" s="10">
        <v>34262172</v>
      </c>
      <c r="J13" s="9">
        <v>480324</v>
      </c>
      <c r="K13" s="4">
        <v>504341</v>
      </c>
      <c r="L13" s="7">
        <v>529558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2370650</v>
      </c>
      <c r="D15" s="4">
        <v>2282470</v>
      </c>
      <c r="E15" s="7">
        <v>2780525</v>
      </c>
      <c r="F15" s="9">
        <v>500004</v>
      </c>
      <c r="G15" s="4">
        <v>170004</v>
      </c>
      <c r="H15" s="7">
        <v>170004</v>
      </c>
      <c r="I15" s="10">
        <v>80247</v>
      </c>
      <c r="J15" s="9">
        <v>81924</v>
      </c>
      <c r="K15" s="4">
        <v>86020</v>
      </c>
      <c r="L15" s="7">
        <v>90321</v>
      </c>
    </row>
    <row r="16" spans="1:12" ht="12.75">
      <c r="A16" s="28" t="s">
        <v>31</v>
      </c>
      <c r="B16" s="37"/>
      <c r="C16" s="4">
        <v>3509884</v>
      </c>
      <c r="D16" s="4">
        <v>3314362</v>
      </c>
      <c r="E16" s="7">
        <v>4269689</v>
      </c>
      <c r="F16" s="9">
        <v>2500008</v>
      </c>
      <c r="G16" s="4">
        <v>5172998</v>
      </c>
      <c r="H16" s="7">
        <v>5172998</v>
      </c>
      <c r="I16" s="10">
        <v>3587255</v>
      </c>
      <c r="J16" s="9">
        <v>3968076</v>
      </c>
      <c r="K16" s="4">
        <v>4166479</v>
      </c>
      <c r="L16" s="7">
        <v>4374804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338595580</v>
      </c>
      <c r="D18" s="4">
        <v>462773437</v>
      </c>
      <c r="E18" s="7">
        <v>335437757</v>
      </c>
      <c r="F18" s="9">
        <v>351967008</v>
      </c>
      <c r="G18" s="4">
        <v>492458003</v>
      </c>
      <c r="H18" s="7">
        <v>492458003</v>
      </c>
      <c r="I18" s="10">
        <v>367861663</v>
      </c>
      <c r="J18" s="9">
        <v>384710004</v>
      </c>
      <c r="K18" s="4">
        <v>403945504</v>
      </c>
      <c r="L18" s="7">
        <v>424142779</v>
      </c>
    </row>
    <row r="19" spans="1:12" ht="12.75">
      <c r="A19" s="28" t="s">
        <v>34</v>
      </c>
      <c r="B19" s="37" t="s">
        <v>21</v>
      </c>
      <c r="C19" s="4">
        <v>84169846</v>
      </c>
      <c r="D19" s="4">
        <v>5324063</v>
      </c>
      <c r="E19" s="32">
        <v>49183315</v>
      </c>
      <c r="F19" s="33">
        <v>46400004</v>
      </c>
      <c r="G19" s="34">
        <v>7198489</v>
      </c>
      <c r="H19" s="32">
        <v>7198489</v>
      </c>
      <c r="I19" s="35">
        <v>59126284</v>
      </c>
      <c r="J19" s="36">
        <v>13164996</v>
      </c>
      <c r="K19" s="34">
        <v>13823245</v>
      </c>
      <c r="L19" s="32">
        <v>14514408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463836755</v>
      </c>
      <c r="D21" s="41">
        <f t="shared" si="0"/>
        <v>600136558</v>
      </c>
      <c r="E21" s="42">
        <f t="shared" si="0"/>
        <v>545207310</v>
      </c>
      <c r="F21" s="43">
        <f t="shared" si="0"/>
        <v>474067068</v>
      </c>
      <c r="G21" s="41">
        <f t="shared" si="0"/>
        <v>582557992</v>
      </c>
      <c r="H21" s="44">
        <f t="shared" si="0"/>
        <v>582557992</v>
      </c>
      <c r="I21" s="45">
        <f t="shared" si="0"/>
        <v>621927714</v>
      </c>
      <c r="J21" s="46">
        <f t="shared" si="0"/>
        <v>429710256</v>
      </c>
      <c r="K21" s="41">
        <f t="shared" si="0"/>
        <v>451195763</v>
      </c>
      <c r="L21" s="42">
        <f t="shared" si="0"/>
        <v>473755555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161644700</v>
      </c>
      <c r="D24" s="4">
        <v>165426349</v>
      </c>
      <c r="E24" s="7">
        <v>184037691</v>
      </c>
      <c r="F24" s="8">
        <v>197640108</v>
      </c>
      <c r="G24" s="4">
        <v>200524865</v>
      </c>
      <c r="H24" s="30">
        <v>200524865</v>
      </c>
      <c r="I24" s="10">
        <v>187023364</v>
      </c>
      <c r="J24" s="9">
        <v>250001232</v>
      </c>
      <c r="K24" s="4">
        <v>262501265</v>
      </c>
      <c r="L24" s="7">
        <v>275626343</v>
      </c>
    </row>
    <row r="25" spans="1:12" ht="12.75">
      <c r="A25" s="31" t="s">
        <v>39</v>
      </c>
      <c r="B25" s="29"/>
      <c r="C25" s="4">
        <v>20856106</v>
      </c>
      <c r="D25" s="4">
        <v>21204997</v>
      </c>
      <c r="E25" s="7">
        <v>22209830</v>
      </c>
      <c r="F25" s="9">
        <v>22200000</v>
      </c>
      <c r="G25" s="4">
        <v>24814125</v>
      </c>
      <c r="H25" s="7">
        <v>24814125</v>
      </c>
      <c r="I25" s="10">
        <v>23121791</v>
      </c>
      <c r="J25" s="9">
        <v>25600128</v>
      </c>
      <c r="K25" s="4">
        <v>26880132</v>
      </c>
      <c r="L25" s="7">
        <v>28224140</v>
      </c>
    </row>
    <row r="26" spans="1:12" ht="12.75">
      <c r="A26" s="31" t="s">
        <v>40</v>
      </c>
      <c r="B26" s="29" t="s">
        <v>41</v>
      </c>
      <c r="C26" s="4">
        <v>59738495</v>
      </c>
      <c r="D26" s="4">
        <v>62170784</v>
      </c>
      <c r="E26" s="7">
        <v>62489752</v>
      </c>
      <c r="F26" s="9">
        <v>39495000</v>
      </c>
      <c r="G26" s="4">
        <v>39495000</v>
      </c>
      <c r="H26" s="7">
        <v>39495000</v>
      </c>
      <c r="I26" s="10">
        <v>31497088</v>
      </c>
      <c r="J26" s="9">
        <v>50000000</v>
      </c>
      <c r="K26" s="4">
        <v>52500000</v>
      </c>
      <c r="L26" s="7">
        <v>55125000</v>
      </c>
    </row>
    <row r="27" spans="1:12" ht="12.75">
      <c r="A27" s="31" t="s">
        <v>42</v>
      </c>
      <c r="B27" s="29" t="s">
        <v>21</v>
      </c>
      <c r="C27" s="4">
        <v>35294416</v>
      </c>
      <c r="D27" s="4">
        <v>59028649</v>
      </c>
      <c r="E27" s="7">
        <v>54871933</v>
      </c>
      <c r="F27" s="8">
        <v>150000000</v>
      </c>
      <c r="G27" s="4">
        <v>150000000</v>
      </c>
      <c r="H27" s="30">
        <v>150000000</v>
      </c>
      <c r="I27" s="10">
        <v>55256265</v>
      </c>
      <c r="J27" s="9">
        <v>60000000</v>
      </c>
      <c r="K27" s="4">
        <v>63000000</v>
      </c>
      <c r="L27" s="7">
        <v>66150000</v>
      </c>
    </row>
    <row r="28" spans="1:12" ht="12.75">
      <c r="A28" s="31" t="s">
        <v>43</v>
      </c>
      <c r="B28" s="29"/>
      <c r="C28" s="4">
        <v>1567545</v>
      </c>
      <c r="D28" s="4">
        <v>1602837</v>
      </c>
      <c r="E28" s="7">
        <v>2805585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31694765</v>
      </c>
      <c r="F29" s="8">
        <v>28500012</v>
      </c>
      <c r="G29" s="4">
        <v>27500002</v>
      </c>
      <c r="H29" s="30">
        <v>27500002</v>
      </c>
      <c r="I29" s="10">
        <v>20604736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41354630</v>
      </c>
      <c r="D30" s="4">
        <v>60068765</v>
      </c>
      <c r="E30" s="7">
        <v>15905270</v>
      </c>
      <c r="F30" s="9">
        <v>-3098616</v>
      </c>
      <c r="G30" s="4">
        <v>11430032</v>
      </c>
      <c r="H30" s="7">
        <v>11430032</v>
      </c>
      <c r="I30" s="10">
        <v>7637765</v>
      </c>
      <c r="J30" s="9">
        <v>9040008</v>
      </c>
      <c r="K30" s="4">
        <v>9492008</v>
      </c>
      <c r="L30" s="7">
        <v>9966609</v>
      </c>
    </row>
    <row r="31" spans="1:12" ht="12.75">
      <c r="A31" s="31" t="s">
        <v>47</v>
      </c>
      <c r="B31" s="29"/>
      <c r="C31" s="4">
        <v>606368</v>
      </c>
      <c r="D31" s="4">
        <v>57437950</v>
      </c>
      <c r="E31" s="7">
        <v>139674340</v>
      </c>
      <c r="F31" s="8">
        <v>125944260</v>
      </c>
      <c r="G31" s="4">
        <v>113137324</v>
      </c>
      <c r="H31" s="30">
        <v>113137324</v>
      </c>
      <c r="I31" s="10">
        <v>116233434</v>
      </c>
      <c r="J31" s="9">
        <v>158061136</v>
      </c>
      <c r="K31" s="4">
        <v>165964187</v>
      </c>
      <c r="L31" s="7">
        <v>174262398</v>
      </c>
    </row>
    <row r="32" spans="1:12" ht="12.75">
      <c r="A32" s="31" t="s">
        <v>33</v>
      </c>
      <c r="B32" s="29"/>
      <c r="C32" s="4">
        <v>2149030</v>
      </c>
      <c r="D32" s="4">
        <v>1961057</v>
      </c>
      <c r="E32" s="7">
        <v>3246000</v>
      </c>
      <c r="F32" s="9">
        <v>15000000</v>
      </c>
      <c r="G32" s="4">
        <v>6275000</v>
      </c>
      <c r="H32" s="7">
        <v>6275000</v>
      </c>
      <c r="I32" s="10">
        <v>7811853</v>
      </c>
      <c r="J32" s="9">
        <v>5313000</v>
      </c>
      <c r="K32" s="4">
        <v>5578650</v>
      </c>
      <c r="L32" s="7">
        <v>5857582</v>
      </c>
    </row>
    <row r="33" spans="1:12" ht="12.75">
      <c r="A33" s="31" t="s">
        <v>48</v>
      </c>
      <c r="B33" s="29" t="s">
        <v>49</v>
      </c>
      <c r="C33" s="4">
        <v>229640440</v>
      </c>
      <c r="D33" s="4">
        <v>213121523</v>
      </c>
      <c r="E33" s="7">
        <v>56833177</v>
      </c>
      <c r="F33" s="8">
        <v>87936336</v>
      </c>
      <c r="G33" s="4">
        <v>56935880</v>
      </c>
      <c r="H33" s="7">
        <v>56935880</v>
      </c>
      <c r="I33" s="10">
        <v>83391270</v>
      </c>
      <c r="J33" s="9">
        <v>70813164</v>
      </c>
      <c r="K33" s="4">
        <v>74353814</v>
      </c>
      <c r="L33" s="7">
        <v>78071511</v>
      </c>
    </row>
    <row r="34" spans="1:12" ht="12.75">
      <c r="A34" s="28" t="s">
        <v>50</v>
      </c>
      <c r="B34" s="37"/>
      <c r="C34" s="4">
        <v>67212443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620064173</v>
      </c>
      <c r="D35" s="41">
        <f aca="true" t="shared" si="1" ref="D35:L35">SUM(D24:D34)</f>
        <v>642022911</v>
      </c>
      <c r="E35" s="42">
        <f t="shared" si="1"/>
        <v>573768343</v>
      </c>
      <c r="F35" s="43">
        <f t="shared" si="1"/>
        <v>663617100</v>
      </c>
      <c r="G35" s="41">
        <f t="shared" si="1"/>
        <v>630112228</v>
      </c>
      <c r="H35" s="42">
        <f t="shared" si="1"/>
        <v>630112228</v>
      </c>
      <c r="I35" s="45">
        <f t="shared" si="1"/>
        <v>532577566</v>
      </c>
      <c r="J35" s="46">
        <f t="shared" si="1"/>
        <v>628828668</v>
      </c>
      <c r="K35" s="41">
        <f t="shared" si="1"/>
        <v>660270056</v>
      </c>
      <c r="L35" s="42">
        <f t="shared" si="1"/>
        <v>693283583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-156227418</v>
      </c>
      <c r="D37" s="57">
        <f aca="true" t="shared" si="2" ref="D37:L37">+D21-D35</f>
        <v>-41886353</v>
      </c>
      <c r="E37" s="58">
        <f t="shared" si="2"/>
        <v>-28561033</v>
      </c>
      <c r="F37" s="59">
        <f t="shared" si="2"/>
        <v>-189550032</v>
      </c>
      <c r="G37" s="57">
        <f t="shared" si="2"/>
        <v>-47554236</v>
      </c>
      <c r="H37" s="58">
        <f t="shared" si="2"/>
        <v>-47554236</v>
      </c>
      <c r="I37" s="60">
        <f t="shared" si="2"/>
        <v>89350148</v>
      </c>
      <c r="J37" s="61">
        <f t="shared" si="2"/>
        <v>-199118412</v>
      </c>
      <c r="K37" s="57">
        <f t="shared" si="2"/>
        <v>-209074293</v>
      </c>
      <c r="L37" s="58">
        <f t="shared" si="2"/>
        <v>-219528028</v>
      </c>
    </row>
    <row r="38" spans="1:12" ht="21" customHeight="1">
      <c r="A38" s="62" t="s">
        <v>53</v>
      </c>
      <c r="B38" s="37" t="s">
        <v>54</v>
      </c>
      <c r="C38" s="4">
        <v>131371598</v>
      </c>
      <c r="D38" s="4">
        <v>0</v>
      </c>
      <c r="E38" s="7">
        <v>0</v>
      </c>
      <c r="F38" s="9">
        <v>0</v>
      </c>
      <c r="G38" s="4">
        <v>0</v>
      </c>
      <c r="H38" s="7">
        <v>0</v>
      </c>
      <c r="I38" s="10">
        <v>123647921</v>
      </c>
      <c r="J38" s="9">
        <v>128611008</v>
      </c>
      <c r="K38" s="4">
        <v>135041558</v>
      </c>
      <c r="L38" s="7">
        <v>141793636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132371000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-24855820</v>
      </c>
      <c r="D41" s="69">
        <f aca="true" t="shared" si="3" ref="D41:L41">SUM(D37:D40)</f>
        <v>-41886353</v>
      </c>
      <c r="E41" s="70">
        <f t="shared" si="3"/>
        <v>103809967</v>
      </c>
      <c r="F41" s="71">
        <f t="shared" si="3"/>
        <v>-189550032</v>
      </c>
      <c r="G41" s="69">
        <f t="shared" si="3"/>
        <v>-47554236</v>
      </c>
      <c r="H41" s="70">
        <f t="shared" si="3"/>
        <v>-47554236</v>
      </c>
      <c r="I41" s="72">
        <f t="shared" si="3"/>
        <v>212998069</v>
      </c>
      <c r="J41" s="73">
        <f t="shared" si="3"/>
        <v>-70507404</v>
      </c>
      <c r="K41" s="69">
        <f t="shared" si="3"/>
        <v>-74032735</v>
      </c>
      <c r="L41" s="70">
        <f t="shared" si="3"/>
        <v>-77734392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-24855820</v>
      </c>
      <c r="D43" s="79">
        <f aca="true" t="shared" si="4" ref="D43:L43">+D41-D42</f>
        <v>-41886353</v>
      </c>
      <c r="E43" s="80">
        <f t="shared" si="4"/>
        <v>103809967</v>
      </c>
      <c r="F43" s="81">
        <f t="shared" si="4"/>
        <v>-189550032</v>
      </c>
      <c r="G43" s="79">
        <f t="shared" si="4"/>
        <v>-47554236</v>
      </c>
      <c r="H43" s="80">
        <f t="shared" si="4"/>
        <v>-47554236</v>
      </c>
      <c r="I43" s="82">
        <f t="shared" si="4"/>
        <v>212998069</v>
      </c>
      <c r="J43" s="83">
        <f t="shared" si="4"/>
        <v>-70507404</v>
      </c>
      <c r="K43" s="79">
        <f t="shared" si="4"/>
        <v>-74032735</v>
      </c>
      <c r="L43" s="80">
        <f t="shared" si="4"/>
        <v>-77734392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-24855820</v>
      </c>
      <c r="D45" s="69">
        <f aca="true" t="shared" si="5" ref="D45:L45">SUM(D43:D44)</f>
        <v>-41886353</v>
      </c>
      <c r="E45" s="70">
        <f t="shared" si="5"/>
        <v>103809967</v>
      </c>
      <c r="F45" s="71">
        <f t="shared" si="5"/>
        <v>-189550032</v>
      </c>
      <c r="G45" s="69">
        <f t="shared" si="5"/>
        <v>-47554236</v>
      </c>
      <c r="H45" s="70">
        <f t="shared" si="5"/>
        <v>-47554236</v>
      </c>
      <c r="I45" s="72">
        <f t="shared" si="5"/>
        <v>212998069</v>
      </c>
      <c r="J45" s="73">
        <f t="shared" si="5"/>
        <v>-70507404</v>
      </c>
      <c r="K45" s="69">
        <f t="shared" si="5"/>
        <v>-74032735</v>
      </c>
      <c r="L45" s="70">
        <f t="shared" si="5"/>
        <v>-77734392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-24855820</v>
      </c>
      <c r="D47" s="89">
        <f aca="true" t="shared" si="6" ref="D47:L47">SUM(D45:D46)</f>
        <v>-41886353</v>
      </c>
      <c r="E47" s="90">
        <f t="shared" si="6"/>
        <v>103809967</v>
      </c>
      <c r="F47" s="91">
        <f t="shared" si="6"/>
        <v>-189550032</v>
      </c>
      <c r="G47" s="89">
        <f t="shared" si="6"/>
        <v>-47554236</v>
      </c>
      <c r="H47" s="92">
        <f t="shared" si="6"/>
        <v>-47554236</v>
      </c>
      <c r="I47" s="93">
        <f t="shared" si="6"/>
        <v>212998069</v>
      </c>
      <c r="J47" s="94">
        <f t="shared" si="6"/>
        <v>-70507404</v>
      </c>
      <c r="K47" s="89">
        <f t="shared" si="6"/>
        <v>-74032735</v>
      </c>
      <c r="L47" s="95">
        <f t="shared" si="6"/>
        <v>-77734392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102471</v>
      </c>
      <c r="D11" s="4">
        <v>121458</v>
      </c>
      <c r="E11" s="7">
        <v>0</v>
      </c>
      <c r="F11" s="9">
        <v>10600</v>
      </c>
      <c r="G11" s="4">
        <v>10600</v>
      </c>
      <c r="H11" s="7">
        <v>10600</v>
      </c>
      <c r="I11" s="10">
        <v>0</v>
      </c>
      <c r="J11" s="9">
        <v>0</v>
      </c>
      <c r="K11" s="4">
        <v>0</v>
      </c>
      <c r="L11" s="7">
        <v>0</v>
      </c>
    </row>
    <row r="12" spans="1:12" ht="12.75">
      <c r="A12" s="28" t="s">
        <v>27</v>
      </c>
      <c r="B12" s="37"/>
      <c r="C12" s="4">
        <v>38235491</v>
      </c>
      <c r="D12" s="4">
        <v>43944808</v>
      </c>
      <c r="E12" s="7">
        <v>41755434</v>
      </c>
      <c r="F12" s="9">
        <v>22459000</v>
      </c>
      <c r="G12" s="4">
        <v>30548500</v>
      </c>
      <c r="H12" s="7">
        <v>30548500</v>
      </c>
      <c r="I12" s="10">
        <v>42407277</v>
      </c>
      <c r="J12" s="9">
        <v>25450000</v>
      </c>
      <c r="K12" s="4">
        <v>23460000</v>
      </c>
      <c r="L12" s="7">
        <v>21470000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2440138</v>
      </c>
      <c r="D15" s="4">
        <v>1627630</v>
      </c>
      <c r="E15" s="7">
        <v>1269617</v>
      </c>
      <c r="F15" s="9">
        <v>900000</v>
      </c>
      <c r="G15" s="4">
        <v>1801500</v>
      </c>
      <c r="H15" s="7">
        <v>1801500</v>
      </c>
      <c r="I15" s="10">
        <v>1484201</v>
      </c>
      <c r="J15" s="9">
        <v>800000</v>
      </c>
      <c r="K15" s="4">
        <v>760000</v>
      </c>
      <c r="L15" s="7">
        <v>720000</v>
      </c>
    </row>
    <row r="16" spans="1:12" ht="12.75">
      <c r="A16" s="28" t="s">
        <v>31</v>
      </c>
      <c r="B16" s="37"/>
      <c r="C16" s="4">
        <v>70175</v>
      </c>
      <c r="D16" s="4">
        <v>263114</v>
      </c>
      <c r="E16" s="7">
        <v>983393</v>
      </c>
      <c r="F16" s="9">
        <v>1170000</v>
      </c>
      <c r="G16" s="4">
        <v>900000</v>
      </c>
      <c r="H16" s="7">
        <v>900000</v>
      </c>
      <c r="I16" s="10">
        <v>972884</v>
      </c>
      <c r="J16" s="9">
        <v>960000</v>
      </c>
      <c r="K16" s="4">
        <v>1020000</v>
      </c>
      <c r="L16" s="7">
        <v>1080000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338036461</v>
      </c>
      <c r="D18" s="4">
        <v>337391000</v>
      </c>
      <c r="E18" s="7">
        <v>24834000</v>
      </c>
      <c r="F18" s="9">
        <v>25599000</v>
      </c>
      <c r="G18" s="4">
        <v>25599000</v>
      </c>
      <c r="H18" s="7">
        <v>25599000</v>
      </c>
      <c r="I18" s="10">
        <v>25651750</v>
      </c>
      <c r="J18" s="9">
        <v>26922001</v>
      </c>
      <c r="K18" s="4">
        <v>26702000</v>
      </c>
      <c r="L18" s="7">
        <v>28817000</v>
      </c>
    </row>
    <row r="19" spans="1:12" ht="12.75">
      <c r="A19" s="28" t="s">
        <v>34</v>
      </c>
      <c r="B19" s="37" t="s">
        <v>21</v>
      </c>
      <c r="C19" s="4">
        <v>842600</v>
      </c>
      <c r="D19" s="4">
        <v>2480629</v>
      </c>
      <c r="E19" s="32">
        <v>320376956</v>
      </c>
      <c r="F19" s="33">
        <v>323254500</v>
      </c>
      <c r="G19" s="34">
        <v>324491895</v>
      </c>
      <c r="H19" s="32">
        <v>324491895</v>
      </c>
      <c r="I19" s="35">
        <v>324011172</v>
      </c>
      <c r="J19" s="36">
        <v>332848000</v>
      </c>
      <c r="K19" s="34">
        <v>341855000</v>
      </c>
      <c r="L19" s="32">
        <v>351449000</v>
      </c>
    </row>
    <row r="20" spans="1:12" ht="12.75">
      <c r="A20" s="28" t="s">
        <v>35</v>
      </c>
      <c r="B20" s="37"/>
      <c r="C20" s="4">
        <v>27670</v>
      </c>
      <c r="D20" s="4">
        <v>0</v>
      </c>
      <c r="E20" s="7">
        <v>-6672</v>
      </c>
      <c r="F20" s="9">
        <v>0</v>
      </c>
      <c r="G20" s="4">
        <v>0</v>
      </c>
      <c r="H20" s="38">
        <v>0</v>
      </c>
      <c r="I20" s="10">
        <v>50282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379755006</v>
      </c>
      <c r="D21" s="41">
        <f t="shared" si="0"/>
        <v>385828639</v>
      </c>
      <c r="E21" s="42">
        <f t="shared" si="0"/>
        <v>389212728</v>
      </c>
      <c r="F21" s="43">
        <f t="shared" si="0"/>
        <v>373393100</v>
      </c>
      <c r="G21" s="41">
        <f t="shared" si="0"/>
        <v>383351495</v>
      </c>
      <c r="H21" s="44">
        <f t="shared" si="0"/>
        <v>383351495</v>
      </c>
      <c r="I21" s="45">
        <f t="shared" si="0"/>
        <v>394577566</v>
      </c>
      <c r="J21" s="46">
        <f t="shared" si="0"/>
        <v>386980001</v>
      </c>
      <c r="K21" s="41">
        <f t="shared" si="0"/>
        <v>393797000</v>
      </c>
      <c r="L21" s="42">
        <f t="shared" si="0"/>
        <v>403536000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90059930</v>
      </c>
      <c r="D24" s="4">
        <v>108540487</v>
      </c>
      <c r="E24" s="7">
        <v>123427933</v>
      </c>
      <c r="F24" s="8">
        <v>144287324</v>
      </c>
      <c r="G24" s="4">
        <v>143363692</v>
      </c>
      <c r="H24" s="30">
        <v>143363692</v>
      </c>
      <c r="I24" s="10">
        <v>133584092</v>
      </c>
      <c r="J24" s="9">
        <v>152389223</v>
      </c>
      <c r="K24" s="4">
        <v>156960908</v>
      </c>
      <c r="L24" s="7">
        <v>160100131</v>
      </c>
    </row>
    <row r="25" spans="1:12" ht="12.75">
      <c r="A25" s="31" t="s">
        <v>39</v>
      </c>
      <c r="B25" s="29"/>
      <c r="C25" s="4">
        <v>12881629</v>
      </c>
      <c r="D25" s="4">
        <v>12586871</v>
      </c>
      <c r="E25" s="7">
        <v>13519503</v>
      </c>
      <c r="F25" s="9">
        <v>13498320</v>
      </c>
      <c r="G25" s="4">
        <v>14730367</v>
      </c>
      <c r="H25" s="7">
        <v>14730367</v>
      </c>
      <c r="I25" s="10">
        <v>14184965</v>
      </c>
      <c r="J25" s="9">
        <v>15108111</v>
      </c>
      <c r="K25" s="4">
        <v>16014598</v>
      </c>
      <c r="L25" s="7">
        <v>16975473</v>
      </c>
    </row>
    <row r="26" spans="1:12" ht="12.75">
      <c r="A26" s="31" t="s">
        <v>40</v>
      </c>
      <c r="B26" s="29" t="s">
        <v>41</v>
      </c>
      <c r="C26" s="4">
        <v>0</v>
      </c>
      <c r="D26" s="4">
        <v>0</v>
      </c>
      <c r="E26" s="7">
        <v>4373</v>
      </c>
      <c r="F26" s="9">
        <v>0</v>
      </c>
      <c r="G26" s="4">
        <v>0</v>
      </c>
      <c r="H26" s="7">
        <v>0</v>
      </c>
      <c r="I26" s="10">
        <v>0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9565965</v>
      </c>
      <c r="D27" s="4">
        <v>9608534</v>
      </c>
      <c r="E27" s="7">
        <v>10573074</v>
      </c>
      <c r="F27" s="8">
        <v>9380024</v>
      </c>
      <c r="G27" s="4">
        <v>15526071</v>
      </c>
      <c r="H27" s="30">
        <v>15526071</v>
      </c>
      <c r="I27" s="10">
        <v>15712645</v>
      </c>
      <c r="J27" s="9">
        <v>16138991</v>
      </c>
      <c r="K27" s="4">
        <v>14947851</v>
      </c>
      <c r="L27" s="7">
        <v>12924780</v>
      </c>
    </row>
    <row r="28" spans="1:12" ht="12.75">
      <c r="A28" s="31" t="s">
        <v>43</v>
      </c>
      <c r="B28" s="29"/>
      <c r="C28" s="4">
        <v>1519218</v>
      </c>
      <c r="D28" s="4">
        <v>1127297</v>
      </c>
      <c r="E28" s="7">
        <v>779650</v>
      </c>
      <c r="F28" s="9">
        <v>967763</v>
      </c>
      <c r="G28" s="4">
        <v>634576</v>
      </c>
      <c r="H28" s="7">
        <v>634576</v>
      </c>
      <c r="I28" s="10">
        <v>518745</v>
      </c>
      <c r="J28" s="9">
        <v>173789</v>
      </c>
      <c r="K28" s="4">
        <v>20764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3790569</v>
      </c>
      <c r="F30" s="9">
        <v>7332853</v>
      </c>
      <c r="G30" s="4">
        <v>7387137</v>
      </c>
      <c r="H30" s="7">
        <v>7387137</v>
      </c>
      <c r="I30" s="10">
        <v>4351554</v>
      </c>
      <c r="J30" s="9">
        <v>8022009</v>
      </c>
      <c r="K30" s="4">
        <v>9119369</v>
      </c>
      <c r="L30" s="7">
        <v>9740505</v>
      </c>
    </row>
    <row r="31" spans="1:12" ht="12.75">
      <c r="A31" s="31" t="s">
        <v>47</v>
      </c>
      <c r="B31" s="29"/>
      <c r="C31" s="4">
        <v>30846806</v>
      </c>
      <c r="D31" s="4">
        <v>33926147</v>
      </c>
      <c r="E31" s="7">
        <v>39089405</v>
      </c>
      <c r="F31" s="8">
        <v>54294279</v>
      </c>
      <c r="G31" s="4">
        <v>54336739</v>
      </c>
      <c r="H31" s="30">
        <v>54336739</v>
      </c>
      <c r="I31" s="10">
        <v>48298080</v>
      </c>
      <c r="J31" s="9">
        <v>58515761</v>
      </c>
      <c r="K31" s="4">
        <v>56647301</v>
      </c>
      <c r="L31" s="7">
        <v>60226432</v>
      </c>
    </row>
    <row r="32" spans="1:12" ht="12.75">
      <c r="A32" s="31" t="s">
        <v>33</v>
      </c>
      <c r="B32" s="29"/>
      <c r="C32" s="4">
        <v>177348649</v>
      </c>
      <c r="D32" s="4">
        <v>162301459</v>
      </c>
      <c r="E32" s="7">
        <v>176410563</v>
      </c>
      <c r="F32" s="9">
        <v>167508830</v>
      </c>
      <c r="G32" s="4">
        <v>166623278</v>
      </c>
      <c r="H32" s="7">
        <v>166623278</v>
      </c>
      <c r="I32" s="10">
        <v>146786590</v>
      </c>
      <c r="J32" s="9">
        <v>155420836</v>
      </c>
      <c r="K32" s="4">
        <v>135658939</v>
      </c>
      <c r="L32" s="7">
        <v>97060018</v>
      </c>
    </row>
    <row r="33" spans="1:12" ht="12.75">
      <c r="A33" s="31" t="s">
        <v>48</v>
      </c>
      <c r="B33" s="29" t="s">
        <v>49</v>
      </c>
      <c r="C33" s="4">
        <v>34623863</v>
      </c>
      <c r="D33" s="4">
        <v>35889560</v>
      </c>
      <c r="E33" s="7">
        <v>34394277</v>
      </c>
      <c r="F33" s="8">
        <v>47954221</v>
      </c>
      <c r="G33" s="4">
        <v>49703143</v>
      </c>
      <c r="H33" s="7">
        <v>49703143</v>
      </c>
      <c r="I33" s="10">
        <v>36720595</v>
      </c>
      <c r="J33" s="9">
        <v>55362304</v>
      </c>
      <c r="K33" s="4">
        <v>59177050</v>
      </c>
      <c r="L33" s="7">
        <v>63197053</v>
      </c>
    </row>
    <row r="34" spans="1:12" ht="12.75">
      <c r="A34" s="28" t="s">
        <v>50</v>
      </c>
      <c r="B34" s="37"/>
      <c r="C34" s="4">
        <v>0</v>
      </c>
      <c r="D34" s="4">
        <v>70666</v>
      </c>
      <c r="E34" s="7">
        <v>0</v>
      </c>
      <c r="F34" s="9">
        <v>0</v>
      </c>
      <c r="G34" s="4">
        <v>0</v>
      </c>
      <c r="H34" s="7">
        <v>0</v>
      </c>
      <c r="I34" s="10">
        <v>16814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356846060</v>
      </c>
      <c r="D35" s="41">
        <f aca="true" t="shared" si="1" ref="D35:L35">SUM(D24:D34)</f>
        <v>364051021</v>
      </c>
      <c r="E35" s="42">
        <f t="shared" si="1"/>
        <v>401989347</v>
      </c>
      <c r="F35" s="43">
        <f t="shared" si="1"/>
        <v>445223614</v>
      </c>
      <c r="G35" s="41">
        <f t="shared" si="1"/>
        <v>452305003</v>
      </c>
      <c r="H35" s="42">
        <f t="shared" si="1"/>
        <v>452305003</v>
      </c>
      <c r="I35" s="45">
        <f t="shared" si="1"/>
        <v>400174080</v>
      </c>
      <c r="J35" s="46">
        <f t="shared" si="1"/>
        <v>461131024</v>
      </c>
      <c r="K35" s="41">
        <f t="shared" si="1"/>
        <v>448546780</v>
      </c>
      <c r="L35" s="42">
        <f t="shared" si="1"/>
        <v>420224392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22908946</v>
      </c>
      <c r="D37" s="57">
        <f aca="true" t="shared" si="2" ref="D37:L37">+D21-D35</f>
        <v>21777618</v>
      </c>
      <c r="E37" s="58">
        <f t="shared" si="2"/>
        <v>-12776619</v>
      </c>
      <c r="F37" s="59">
        <f t="shared" si="2"/>
        <v>-71830514</v>
      </c>
      <c r="G37" s="57">
        <f t="shared" si="2"/>
        <v>-68953508</v>
      </c>
      <c r="H37" s="58">
        <f t="shared" si="2"/>
        <v>-68953508</v>
      </c>
      <c r="I37" s="60">
        <f t="shared" si="2"/>
        <v>-5596514</v>
      </c>
      <c r="J37" s="61">
        <f t="shared" si="2"/>
        <v>-74151023</v>
      </c>
      <c r="K37" s="57">
        <f t="shared" si="2"/>
        <v>-54749780</v>
      </c>
      <c r="L37" s="58">
        <f t="shared" si="2"/>
        <v>-16688392</v>
      </c>
    </row>
    <row r="38" spans="1:12" ht="21" customHeight="1">
      <c r="A38" s="62" t="s">
        <v>53</v>
      </c>
      <c r="B38" s="37" t="s">
        <v>54</v>
      </c>
      <c r="C38" s="4">
        <v>2010000</v>
      </c>
      <c r="D38" s="4">
        <v>2076000</v>
      </c>
      <c r="E38" s="7">
        <v>2175000</v>
      </c>
      <c r="F38" s="9">
        <v>2180000</v>
      </c>
      <c r="G38" s="4">
        <v>2180000</v>
      </c>
      <c r="H38" s="7">
        <v>2180000</v>
      </c>
      <c r="I38" s="10">
        <v>1733185</v>
      </c>
      <c r="J38" s="9">
        <v>2310000</v>
      </c>
      <c r="K38" s="4">
        <v>2442000</v>
      </c>
      <c r="L38" s="7">
        <v>2577000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1500000</v>
      </c>
      <c r="H40" s="66">
        <v>1500000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24918946</v>
      </c>
      <c r="D41" s="69">
        <f aca="true" t="shared" si="3" ref="D41:L41">SUM(D37:D40)</f>
        <v>23853618</v>
      </c>
      <c r="E41" s="70">
        <f t="shared" si="3"/>
        <v>-10601619</v>
      </c>
      <c r="F41" s="71">
        <f t="shared" si="3"/>
        <v>-69650514</v>
      </c>
      <c r="G41" s="69">
        <f t="shared" si="3"/>
        <v>-65273508</v>
      </c>
      <c r="H41" s="70">
        <f t="shared" si="3"/>
        <v>-65273508</v>
      </c>
      <c r="I41" s="72">
        <f t="shared" si="3"/>
        <v>-3863329</v>
      </c>
      <c r="J41" s="73">
        <f t="shared" si="3"/>
        <v>-71841023</v>
      </c>
      <c r="K41" s="69">
        <f t="shared" si="3"/>
        <v>-52307780</v>
      </c>
      <c r="L41" s="70">
        <f t="shared" si="3"/>
        <v>-14111392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24918946</v>
      </c>
      <c r="D43" s="79">
        <f aca="true" t="shared" si="4" ref="D43:L43">+D41-D42</f>
        <v>23853618</v>
      </c>
      <c r="E43" s="80">
        <f t="shared" si="4"/>
        <v>-10601619</v>
      </c>
      <c r="F43" s="81">
        <f t="shared" si="4"/>
        <v>-69650514</v>
      </c>
      <c r="G43" s="79">
        <f t="shared" si="4"/>
        <v>-65273508</v>
      </c>
      <c r="H43" s="80">
        <f t="shared" si="4"/>
        <v>-65273508</v>
      </c>
      <c r="I43" s="82">
        <f t="shared" si="4"/>
        <v>-3863329</v>
      </c>
      <c r="J43" s="83">
        <f t="shared" si="4"/>
        <v>-71841023</v>
      </c>
      <c r="K43" s="79">
        <f t="shared" si="4"/>
        <v>-52307780</v>
      </c>
      <c r="L43" s="80">
        <f t="shared" si="4"/>
        <v>-14111392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24918946</v>
      </c>
      <c r="D45" s="69">
        <f aca="true" t="shared" si="5" ref="D45:L45">SUM(D43:D44)</f>
        <v>23853618</v>
      </c>
      <c r="E45" s="70">
        <f t="shared" si="5"/>
        <v>-10601619</v>
      </c>
      <c r="F45" s="71">
        <f t="shared" si="5"/>
        <v>-69650514</v>
      </c>
      <c r="G45" s="69">
        <f t="shared" si="5"/>
        <v>-65273508</v>
      </c>
      <c r="H45" s="70">
        <f t="shared" si="5"/>
        <v>-65273508</v>
      </c>
      <c r="I45" s="72">
        <f t="shared" si="5"/>
        <v>-3863329</v>
      </c>
      <c r="J45" s="73">
        <f t="shared" si="5"/>
        <v>-71841023</v>
      </c>
      <c r="K45" s="69">
        <f t="shared" si="5"/>
        <v>-52307780</v>
      </c>
      <c r="L45" s="70">
        <f t="shared" si="5"/>
        <v>-14111392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24918946</v>
      </c>
      <c r="D47" s="89">
        <f aca="true" t="shared" si="6" ref="D47:L47">SUM(D45:D46)</f>
        <v>23853618</v>
      </c>
      <c r="E47" s="90">
        <f t="shared" si="6"/>
        <v>-10601619</v>
      </c>
      <c r="F47" s="91">
        <f t="shared" si="6"/>
        <v>-69650514</v>
      </c>
      <c r="G47" s="89">
        <f t="shared" si="6"/>
        <v>-65273508</v>
      </c>
      <c r="H47" s="92">
        <f t="shared" si="6"/>
        <v>-65273508</v>
      </c>
      <c r="I47" s="93">
        <f t="shared" si="6"/>
        <v>-3863329</v>
      </c>
      <c r="J47" s="94">
        <f t="shared" si="6"/>
        <v>-71841023</v>
      </c>
      <c r="K47" s="89">
        <f t="shared" si="6"/>
        <v>-52307780</v>
      </c>
      <c r="L47" s="95">
        <f t="shared" si="6"/>
        <v>-14111392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92514074</v>
      </c>
      <c r="D5" s="4">
        <v>95004502</v>
      </c>
      <c r="E5" s="5">
        <v>-1671</v>
      </c>
      <c r="F5" s="6">
        <v>133119366</v>
      </c>
      <c r="G5" s="4">
        <v>100506432</v>
      </c>
      <c r="H5" s="7">
        <v>100506432</v>
      </c>
      <c r="I5" s="8">
        <v>92094674</v>
      </c>
      <c r="J5" s="6">
        <v>107000000</v>
      </c>
      <c r="K5" s="4">
        <v>115197501</v>
      </c>
      <c r="L5" s="7">
        <v>125856614</v>
      </c>
    </row>
    <row r="6" spans="1:12" ht="12.75">
      <c r="A6" s="28" t="s">
        <v>22</v>
      </c>
      <c r="B6" s="29" t="s">
        <v>21</v>
      </c>
      <c r="C6" s="4">
        <v>122392313</v>
      </c>
      <c r="D6" s="4">
        <v>126450158</v>
      </c>
      <c r="E6" s="7">
        <v>11670994</v>
      </c>
      <c r="F6" s="9">
        <v>189218180</v>
      </c>
      <c r="G6" s="4">
        <v>182299488</v>
      </c>
      <c r="H6" s="7">
        <v>182299488</v>
      </c>
      <c r="I6" s="30">
        <v>219237889</v>
      </c>
      <c r="J6" s="9">
        <v>183995000</v>
      </c>
      <c r="K6" s="4">
        <v>198902099</v>
      </c>
      <c r="L6" s="7">
        <v>214655130</v>
      </c>
    </row>
    <row r="7" spans="1:12" ht="12.75">
      <c r="A7" s="31" t="s">
        <v>23</v>
      </c>
      <c r="B7" s="29" t="s">
        <v>21</v>
      </c>
      <c r="C7" s="4">
        <v>35762868</v>
      </c>
      <c r="D7" s="4">
        <v>34111191</v>
      </c>
      <c r="E7" s="7">
        <v>3182726</v>
      </c>
      <c r="F7" s="9">
        <v>39471691</v>
      </c>
      <c r="G7" s="4">
        <v>42564604</v>
      </c>
      <c r="H7" s="7">
        <v>42564604</v>
      </c>
      <c r="I7" s="10">
        <v>34415657</v>
      </c>
      <c r="J7" s="9">
        <v>51285000</v>
      </c>
      <c r="K7" s="4">
        <v>55544050</v>
      </c>
      <c r="L7" s="7">
        <v>60146558</v>
      </c>
    </row>
    <row r="8" spans="1:12" ht="12.75">
      <c r="A8" s="31" t="s">
        <v>24</v>
      </c>
      <c r="B8" s="29" t="s">
        <v>21</v>
      </c>
      <c r="C8" s="4">
        <v>11255930</v>
      </c>
      <c r="D8" s="4">
        <v>7112900</v>
      </c>
      <c r="E8" s="7">
        <v>1252196</v>
      </c>
      <c r="F8" s="9">
        <v>16249263</v>
      </c>
      <c r="G8" s="4">
        <v>17011228</v>
      </c>
      <c r="H8" s="7">
        <v>17011228</v>
      </c>
      <c r="I8" s="10">
        <v>10366819</v>
      </c>
      <c r="J8" s="9">
        <v>14825614</v>
      </c>
      <c r="K8" s="4">
        <v>16105412</v>
      </c>
      <c r="L8" s="7">
        <v>17489236</v>
      </c>
    </row>
    <row r="9" spans="1:12" ht="12.75">
      <c r="A9" s="31" t="s">
        <v>25</v>
      </c>
      <c r="B9" s="29" t="s">
        <v>21</v>
      </c>
      <c r="C9" s="4">
        <v>13724775</v>
      </c>
      <c r="D9" s="4">
        <v>14992071</v>
      </c>
      <c r="E9" s="32">
        <v>1470772</v>
      </c>
      <c r="F9" s="33">
        <v>15990389</v>
      </c>
      <c r="G9" s="34">
        <v>19411228</v>
      </c>
      <c r="H9" s="32">
        <v>19411228</v>
      </c>
      <c r="I9" s="35">
        <v>11183230</v>
      </c>
      <c r="J9" s="36">
        <v>17330262</v>
      </c>
      <c r="K9" s="34">
        <v>18810434</v>
      </c>
      <c r="L9" s="32">
        <v>20410658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2804639</v>
      </c>
      <c r="D11" s="4">
        <v>3172912</v>
      </c>
      <c r="E11" s="7">
        <v>241313</v>
      </c>
      <c r="F11" s="9">
        <v>1717715</v>
      </c>
      <c r="G11" s="4">
        <v>1717715</v>
      </c>
      <c r="H11" s="7">
        <v>1717715</v>
      </c>
      <c r="I11" s="10">
        <v>5405297</v>
      </c>
      <c r="J11" s="9">
        <v>2000000</v>
      </c>
      <c r="K11" s="4">
        <v>2160000</v>
      </c>
      <c r="L11" s="7">
        <v>2332800</v>
      </c>
    </row>
    <row r="12" spans="1:12" ht="12.75">
      <c r="A12" s="28" t="s">
        <v>27</v>
      </c>
      <c r="B12" s="37"/>
      <c r="C12" s="4">
        <v>0</v>
      </c>
      <c r="D12" s="4">
        <v>2234394</v>
      </c>
      <c r="E12" s="7">
        <v>194789</v>
      </c>
      <c r="F12" s="9">
        <v>4705752</v>
      </c>
      <c r="G12" s="4">
        <v>4705752</v>
      </c>
      <c r="H12" s="7">
        <v>4705752</v>
      </c>
      <c r="I12" s="10">
        <v>21916226</v>
      </c>
      <c r="J12" s="9">
        <v>5000000</v>
      </c>
      <c r="K12" s="4">
        <v>5375000</v>
      </c>
      <c r="L12" s="7">
        <v>5778126</v>
      </c>
    </row>
    <row r="13" spans="1:12" ht="12.75">
      <c r="A13" s="28" t="s">
        <v>28</v>
      </c>
      <c r="B13" s="37"/>
      <c r="C13" s="4">
        <v>0</v>
      </c>
      <c r="D13" s="4">
        <v>16789057</v>
      </c>
      <c r="E13" s="7">
        <v>1724788</v>
      </c>
      <c r="F13" s="9">
        <v>40280676</v>
      </c>
      <c r="G13" s="4">
        <v>19280677</v>
      </c>
      <c r="H13" s="7">
        <v>19280677</v>
      </c>
      <c r="I13" s="10">
        <v>15830408</v>
      </c>
      <c r="J13" s="9">
        <v>25367991</v>
      </c>
      <c r="K13" s="4">
        <v>27397431</v>
      </c>
      <c r="L13" s="7">
        <v>29589225</v>
      </c>
    </row>
    <row r="14" spans="1:12" ht="12.75">
      <c r="A14" s="28" t="s">
        <v>29</v>
      </c>
      <c r="B14" s="37"/>
      <c r="C14" s="4">
        <v>0</v>
      </c>
      <c r="D14" s="4">
        <v>5911798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3814655</v>
      </c>
      <c r="D15" s="4">
        <v>3696160</v>
      </c>
      <c r="E15" s="7">
        <v>113072</v>
      </c>
      <c r="F15" s="9">
        <v>1769541</v>
      </c>
      <c r="G15" s="4">
        <v>1769541</v>
      </c>
      <c r="H15" s="7">
        <v>1769541</v>
      </c>
      <c r="I15" s="10">
        <v>1520181</v>
      </c>
      <c r="J15" s="9">
        <v>2495826</v>
      </c>
      <c r="K15" s="4">
        <v>2683008</v>
      </c>
      <c r="L15" s="7">
        <v>2884235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154174</v>
      </c>
      <c r="K16" s="4">
        <v>165737</v>
      </c>
      <c r="L16" s="7">
        <v>178166</v>
      </c>
    </row>
    <row r="17" spans="1:12" ht="12.75">
      <c r="A17" s="31" t="s">
        <v>32</v>
      </c>
      <c r="B17" s="29"/>
      <c r="C17" s="4">
        <v>0</v>
      </c>
      <c r="D17" s="4">
        <v>79929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2500000</v>
      </c>
      <c r="K17" s="4">
        <v>3288256</v>
      </c>
      <c r="L17" s="7">
        <v>2689826</v>
      </c>
    </row>
    <row r="18" spans="1:12" ht="12.75">
      <c r="A18" s="28" t="s">
        <v>33</v>
      </c>
      <c r="B18" s="37"/>
      <c r="C18" s="4">
        <v>108813000</v>
      </c>
      <c r="D18" s="4">
        <v>119558743</v>
      </c>
      <c r="E18" s="7">
        <v>0</v>
      </c>
      <c r="F18" s="9">
        <v>136773000</v>
      </c>
      <c r="G18" s="4">
        <v>141860566</v>
      </c>
      <c r="H18" s="7">
        <v>141860566</v>
      </c>
      <c r="I18" s="10">
        <v>2875478</v>
      </c>
      <c r="J18" s="9">
        <v>147784000</v>
      </c>
      <c r="K18" s="4">
        <v>160438000</v>
      </c>
      <c r="L18" s="7">
        <v>176292000</v>
      </c>
    </row>
    <row r="19" spans="1:12" ht="12.75">
      <c r="A19" s="28" t="s">
        <v>34</v>
      </c>
      <c r="B19" s="37" t="s">
        <v>21</v>
      </c>
      <c r="C19" s="4">
        <v>34960415</v>
      </c>
      <c r="D19" s="4">
        <v>7175086</v>
      </c>
      <c r="E19" s="32">
        <v>144968</v>
      </c>
      <c r="F19" s="33">
        <v>24410000</v>
      </c>
      <c r="G19" s="34">
        <v>1410001</v>
      </c>
      <c r="H19" s="32">
        <v>1410001</v>
      </c>
      <c r="I19" s="35">
        <v>8035495</v>
      </c>
      <c r="J19" s="36">
        <v>5330000</v>
      </c>
      <c r="K19" s="34">
        <v>5756400</v>
      </c>
      <c r="L19" s="32">
        <v>6216910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426042669</v>
      </c>
      <c r="D21" s="41">
        <f t="shared" si="0"/>
        <v>436288901</v>
      </c>
      <c r="E21" s="42">
        <f t="shared" si="0"/>
        <v>19993947</v>
      </c>
      <c r="F21" s="43">
        <f t="shared" si="0"/>
        <v>603705573</v>
      </c>
      <c r="G21" s="41">
        <f t="shared" si="0"/>
        <v>532537232</v>
      </c>
      <c r="H21" s="44">
        <f t="shared" si="0"/>
        <v>532537232</v>
      </c>
      <c r="I21" s="45">
        <f t="shared" si="0"/>
        <v>422881354</v>
      </c>
      <c r="J21" s="46">
        <f t="shared" si="0"/>
        <v>565067867</v>
      </c>
      <c r="K21" s="41">
        <f t="shared" si="0"/>
        <v>611823328</v>
      </c>
      <c r="L21" s="42">
        <f t="shared" si="0"/>
        <v>664519484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140258000</v>
      </c>
      <c r="D24" s="4">
        <v>156007051</v>
      </c>
      <c r="E24" s="7">
        <v>14734201</v>
      </c>
      <c r="F24" s="8">
        <v>193635745</v>
      </c>
      <c r="G24" s="4">
        <v>193635745</v>
      </c>
      <c r="H24" s="30">
        <v>193635745</v>
      </c>
      <c r="I24" s="10">
        <v>119758612</v>
      </c>
      <c r="J24" s="9">
        <v>192792806</v>
      </c>
      <c r="K24" s="4">
        <v>198598646</v>
      </c>
      <c r="L24" s="7">
        <v>203985703</v>
      </c>
    </row>
    <row r="25" spans="1:12" ht="12.75">
      <c r="A25" s="31" t="s">
        <v>39</v>
      </c>
      <c r="B25" s="29"/>
      <c r="C25" s="4">
        <v>9146771</v>
      </c>
      <c r="D25" s="4">
        <v>9938584</v>
      </c>
      <c r="E25" s="7">
        <v>855618</v>
      </c>
      <c r="F25" s="9">
        <v>10800955</v>
      </c>
      <c r="G25" s="4">
        <v>11230871</v>
      </c>
      <c r="H25" s="7">
        <v>11230871</v>
      </c>
      <c r="I25" s="10">
        <v>6018186</v>
      </c>
      <c r="J25" s="9">
        <v>11787027</v>
      </c>
      <c r="K25" s="4">
        <v>12671056</v>
      </c>
      <c r="L25" s="7">
        <v>13621385</v>
      </c>
    </row>
    <row r="26" spans="1:12" ht="12.75">
      <c r="A26" s="31" t="s">
        <v>40</v>
      </c>
      <c r="B26" s="29" t="s">
        <v>41</v>
      </c>
      <c r="C26" s="4">
        <v>95911769</v>
      </c>
      <c r="D26" s="4">
        <v>15374300</v>
      </c>
      <c r="E26" s="7">
        <v>0</v>
      </c>
      <c r="F26" s="9">
        <v>3500000</v>
      </c>
      <c r="G26" s="4">
        <v>23500000</v>
      </c>
      <c r="H26" s="7">
        <v>23500000</v>
      </c>
      <c r="I26" s="10">
        <v>3126388</v>
      </c>
      <c r="J26" s="9">
        <v>32000000</v>
      </c>
      <c r="K26" s="4">
        <v>34400000</v>
      </c>
      <c r="L26" s="7">
        <v>36980000</v>
      </c>
    </row>
    <row r="27" spans="1:12" ht="12.75">
      <c r="A27" s="31" t="s">
        <v>42</v>
      </c>
      <c r="B27" s="29" t="s">
        <v>21</v>
      </c>
      <c r="C27" s="4">
        <v>84169937</v>
      </c>
      <c r="D27" s="4">
        <v>53960054</v>
      </c>
      <c r="E27" s="7">
        <v>0</v>
      </c>
      <c r="F27" s="8">
        <v>37211000</v>
      </c>
      <c r="G27" s="4">
        <v>60211000</v>
      </c>
      <c r="H27" s="30">
        <v>60211000</v>
      </c>
      <c r="I27" s="10">
        <v>0</v>
      </c>
      <c r="J27" s="9">
        <v>61999999</v>
      </c>
      <c r="K27" s="4">
        <v>66649999</v>
      </c>
      <c r="L27" s="7">
        <v>71648750</v>
      </c>
    </row>
    <row r="28" spans="1:12" ht="12.75">
      <c r="A28" s="31" t="s">
        <v>43</v>
      </c>
      <c r="B28" s="29"/>
      <c r="C28" s="4">
        <v>45088567</v>
      </c>
      <c r="D28" s="4">
        <v>7388442</v>
      </c>
      <c r="E28" s="7">
        <v>2454298</v>
      </c>
      <c r="F28" s="9">
        <v>10200000</v>
      </c>
      <c r="G28" s="4">
        <v>31000001</v>
      </c>
      <c r="H28" s="7">
        <v>31000001</v>
      </c>
      <c r="I28" s="10">
        <v>33671476</v>
      </c>
      <c r="J28" s="9">
        <v>28000000</v>
      </c>
      <c r="K28" s="4">
        <v>30100000</v>
      </c>
      <c r="L28" s="7">
        <v>32357500</v>
      </c>
    </row>
    <row r="29" spans="1:12" ht="12.75">
      <c r="A29" s="31" t="s">
        <v>44</v>
      </c>
      <c r="B29" s="29" t="s">
        <v>21</v>
      </c>
      <c r="C29" s="4">
        <v>145403536</v>
      </c>
      <c r="D29" s="4">
        <v>126180570</v>
      </c>
      <c r="E29" s="7">
        <v>11608433</v>
      </c>
      <c r="F29" s="8">
        <v>172243340</v>
      </c>
      <c r="G29" s="4">
        <v>172243340</v>
      </c>
      <c r="H29" s="30">
        <v>172243340</v>
      </c>
      <c r="I29" s="10">
        <v>143469890</v>
      </c>
      <c r="J29" s="9">
        <v>194634974</v>
      </c>
      <c r="K29" s="4">
        <v>209232597</v>
      </c>
      <c r="L29" s="7">
        <v>224925042</v>
      </c>
    </row>
    <row r="30" spans="1:12" ht="12.75">
      <c r="A30" s="31" t="s">
        <v>45</v>
      </c>
      <c r="B30" s="29" t="s">
        <v>46</v>
      </c>
      <c r="C30" s="4">
        <v>0</v>
      </c>
      <c r="D30" s="4">
        <v>25041273</v>
      </c>
      <c r="E30" s="7">
        <v>84288</v>
      </c>
      <c r="F30" s="9">
        <v>6043925</v>
      </c>
      <c r="G30" s="4">
        <v>4917832</v>
      </c>
      <c r="H30" s="7">
        <v>4917832</v>
      </c>
      <c r="I30" s="10">
        <v>3772949</v>
      </c>
      <c r="J30" s="9">
        <v>4380000</v>
      </c>
      <c r="K30" s="4">
        <v>4708500</v>
      </c>
      <c r="L30" s="7">
        <v>5061637</v>
      </c>
    </row>
    <row r="31" spans="1:12" ht="12.75">
      <c r="A31" s="31" t="s">
        <v>47</v>
      </c>
      <c r="B31" s="29"/>
      <c r="C31" s="4">
        <v>46353030</v>
      </c>
      <c r="D31" s="4">
        <v>39755126</v>
      </c>
      <c r="E31" s="7">
        <v>3861362</v>
      </c>
      <c r="F31" s="8">
        <v>87984103</v>
      </c>
      <c r="G31" s="4">
        <v>93874286</v>
      </c>
      <c r="H31" s="30">
        <v>93874286</v>
      </c>
      <c r="I31" s="10">
        <v>84505151</v>
      </c>
      <c r="J31" s="9">
        <v>83150000</v>
      </c>
      <c r="K31" s="4">
        <v>88902450</v>
      </c>
      <c r="L31" s="7">
        <v>96074721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1000000</v>
      </c>
      <c r="K32" s="4">
        <v>1075000</v>
      </c>
      <c r="L32" s="7">
        <v>1155625</v>
      </c>
    </row>
    <row r="33" spans="1:12" ht="12.75">
      <c r="A33" s="31" t="s">
        <v>48</v>
      </c>
      <c r="B33" s="29" t="s">
        <v>49</v>
      </c>
      <c r="C33" s="4">
        <v>104850000</v>
      </c>
      <c r="D33" s="4">
        <v>95802952</v>
      </c>
      <c r="E33" s="7">
        <v>7000210</v>
      </c>
      <c r="F33" s="8">
        <v>53223171</v>
      </c>
      <c r="G33" s="4">
        <v>52008199</v>
      </c>
      <c r="H33" s="7">
        <v>52008199</v>
      </c>
      <c r="I33" s="10">
        <v>40832006</v>
      </c>
      <c r="J33" s="9">
        <v>67258061</v>
      </c>
      <c r="K33" s="4">
        <v>68508801</v>
      </c>
      <c r="L33" s="7">
        <v>74393980</v>
      </c>
    </row>
    <row r="34" spans="1:12" ht="12.75">
      <c r="A34" s="28" t="s">
        <v>50</v>
      </c>
      <c r="B34" s="37"/>
      <c r="C34" s="4">
        <v>21611784</v>
      </c>
      <c r="D34" s="4">
        <v>119983473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692793394</v>
      </c>
      <c r="D35" s="41">
        <f aca="true" t="shared" si="1" ref="D35:L35">SUM(D24:D34)</f>
        <v>649431825</v>
      </c>
      <c r="E35" s="42">
        <f t="shared" si="1"/>
        <v>40598410</v>
      </c>
      <c r="F35" s="43">
        <f t="shared" si="1"/>
        <v>574842239</v>
      </c>
      <c r="G35" s="41">
        <f t="shared" si="1"/>
        <v>642621274</v>
      </c>
      <c r="H35" s="42">
        <f t="shared" si="1"/>
        <v>642621274</v>
      </c>
      <c r="I35" s="45">
        <f t="shared" si="1"/>
        <v>435154658</v>
      </c>
      <c r="J35" s="46">
        <f t="shared" si="1"/>
        <v>677002867</v>
      </c>
      <c r="K35" s="41">
        <f t="shared" si="1"/>
        <v>714847049</v>
      </c>
      <c r="L35" s="42">
        <f t="shared" si="1"/>
        <v>760204343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-266750725</v>
      </c>
      <c r="D37" s="57">
        <f aca="true" t="shared" si="2" ref="D37:L37">+D21-D35</f>
        <v>-213142924</v>
      </c>
      <c r="E37" s="58">
        <f t="shared" si="2"/>
        <v>-20604463</v>
      </c>
      <c r="F37" s="59">
        <f t="shared" si="2"/>
        <v>28863334</v>
      </c>
      <c r="G37" s="57">
        <f t="shared" si="2"/>
        <v>-110084042</v>
      </c>
      <c r="H37" s="58">
        <f t="shared" si="2"/>
        <v>-110084042</v>
      </c>
      <c r="I37" s="60">
        <f t="shared" si="2"/>
        <v>-12273304</v>
      </c>
      <c r="J37" s="61">
        <f t="shared" si="2"/>
        <v>-111935000</v>
      </c>
      <c r="K37" s="57">
        <f t="shared" si="2"/>
        <v>-103023721</v>
      </c>
      <c r="L37" s="58">
        <f t="shared" si="2"/>
        <v>-95684859</v>
      </c>
    </row>
    <row r="38" spans="1:12" ht="21" customHeight="1">
      <c r="A38" s="62" t="s">
        <v>53</v>
      </c>
      <c r="B38" s="37" t="s">
        <v>54</v>
      </c>
      <c r="C38" s="4">
        <v>103894953</v>
      </c>
      <c r="D38" s="4">
        <v>89069100</v>
      </c>
      <c r="E38" s="7">
        <v>0</v>
      </c>
      <c r="F38" s="9">
        <v>84392000</v>
      </c>
      <c r="G38" s="4">
        <v>86035974</v>
      </c>
      <c r="H38" s="7">
        <v>86035974</v>
      </c>
      <c r="I38" s="10">
        <v>15183072</v>
      </c>
      <c r="J38" s="9">
        <v>72002000</v>
      </c>
      <c r="K38" s="4">
        <v>74940000</v>
      </c>
      <c r="L38" s="7">
        <v>78620000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-162855772</v>
      </c>
      <c r="D41" s="69">
        <f aca="true" t="shared" si="3" ref="D41:L41">SUM(D37:D40)</f>
        <v>-124073824</v>
      </c>
      <c r="E41" s="70">
        <f t="shared" si="3"/>
        <v>-20604463</v>
      </c>
      <c r="F41" s="71">
        <f t="shared" si="3"/>
        <v>113255334</v>
      </c>
      <c r="G41" s="69">
        <f t="shared" si="3"/>
        <v>-24048068</v>
      </c>
      <c r="H41" s="70">
        <f t="shared" si="3"/>
        <v>-24048068</v>
      </c>
      <c r="I41" s="72">
        <f t="shared" si="3"/>
        <v>2909768</v>
      </c>
      <c r="J41" s="73">
        <f t="shared" si="3"/>
        <v>-39933000</v>
      </c>
      <c r="K41" s="69">
        <f t="shared" si="3"/>
        <v>-28083721</v>
      </c>
      <c r="L41" s="70">
        <f t="shared" si="3"/>
        <v>-17064859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-162855772</v>
      </c>
      <c r="D43" s="79">
        <f aca="true" t="shared" si="4" ref="D43:L43">+D41-D42</f>
        <v>-124073824</v>
      </c>
      <c r="E43" s="80">
        <f t="shared" si="4"/>
        <v>-20604463</v>
      </c>
      <c r="F43" s="81">
        <f t="shared" si="4"/>
        <v>113255334</v>
      </c>
      <c r="G43" s="79">
        <f t="shared" si="4"/>
        <v>-24048068</v>
      </c>
      <c r="H43" s="80">
        <f t="shared" si="4"/>
        <v>-24048068</v>
      </c>
      <c r="I43" s="82">
        <f t="shared" si="4"/>
        <v>2909768</v>
      </c>
      <c r="J43" s="83">
        <f t="shared" si="4"/>
        <v>-39933000</v>
      </c>
      <c r="K43" s="79">
        <f t="shared" si="4"/>
        <v>-28083721</v>
      </c>
      <c r="L43" s="80">
        <f t="shared" si="4"/>
        <v>-17064859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-162855772</v>
      </c>
      <c r="D45" s="69">
        <f aca="true" t="shared" si="5" ref="D45:L45">SUM(D43:D44)</f>
        <v>-124073824</v>
      </c>
      <c r="E45" s="70">
        <f t="shared" si="5"/>
        <v>-20604463</v>
      </c>
      <c r="F45" s="71">
        <f t="shared" si="5"/>
        <v>113255334</v>
      </c>
      <c r="G45" s="69">
        <f t="shared" si="5"/>
        <v>-24048068</v>
      </c>
      <c r="H45" s="70">
        <f t="shared" si="5"/>
        <v>-24048068</v>
      </c>
      <c r="I45" s="72">
        <f t="shared" si="5"/>
        <v>2909768</v>
      </c>
      <c r="J45" s="73">
        <f t="shared" si="5"/>
        <v>-39933000</v>
      </c>
      <c r="K45" s="69">
        <f t="shared" si="5"/>
        <v>-28083721</v>
      </c>
      <c r="L45" s="70">
        <f t="shared" si="5"/>
        <v>-17064859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-162855772</v>
      </c>
      <c r="D47" s="89">
        <f aca="true" t="shared" si="6" ref="D47:L47">SUM(D45:D46)</f>
        <v>-124073824</v>
      </c>
      <c r="E47" s="90">
        <f t="shared" si="6"/>
        <v>-20604463</v>
      </c>
      <c r="F47" s="91">
        <f t="shared" si="6"/>
        <v>113255334</v>
      </c>
      <c r="G47" s="89">
        <f t="shared" si="6"/>
        <v>-24048068</v>
      </c>
      <c r="H47" s="92">
        <f t="shared" si="6"/>
        <v>-24048068</v>
      </c>
      <c r="I47" s="93">
        <f t="shared" si="6"/>
        <v>2909768</v>
      </c>
      <c r="J47" s="94">
        <f t="shared" si="6"/>
        <v>-39933000</v>
      </c>
      <c r="K47" s="89">
        <f t="shared" si="6"/>
        <v>-28083721</v>
      </c>
      <c r="L47" s="95">
        <f t="shared" si="6"/>
        <v>-17064859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107043056</v>
      </c>
      <c r="D5" s="4">
        <v>105560427</v>
      </c>
      <c r="E5" s="5">
        <v>105503009</v>
      </c>
      <c r="F5" s="6">
        <v>114723093</v>
      </c>
      <c r="G5" s="4">
        <v>112536949</v>
      </c>
      <c r="H5" s="7">
        <v>112536949</v>
      </c>
      <c r="I5" s="8">
        <v>94404809</v>
      </c>
      <c r="J5" s="6">
        <v>118388871</v>
      </c>
      <c r="K5" s="4">
        <v>124545090</v>
      </c>
      <c r="L5" s="7">
        <v>131021437</v>
      </c>
    </row>
    <row r="6" spans="1:12" ht="12.75">
      <c r="A6" s="28" t="s">
        <v>22</v>
      </c>
      <c r="B6" s="29" t="s">
        <v>21</v>
      </c>
      <c r="C6" s="4">
        <v>76804421</v>
      </c>
      <c r="D6" s="4">
        <v>89927916</v>
      </c>
      <c r="E6" s="7">
        <v>96277094</v>
      </c>
      <c r="F6" s="9">
        <v>103402721</v>
      </c>
      <c r="G6" s="4">
        <v>111277848</v>
      </c>
      <c r="H6" s="7">
        <v>111277848</v>
      </c>
      <c r="I6" s="30">
        <v>107090400</v>
      </c>
      <c r="J6" s="9">
        <v>125732839</v>
      </c>
      <c r="K6" s="4">
        <v>142065536</v>
      </c>
      <c r="L6" s="7">
        <v>160519850</v>
      </c>
    </row>
    <row r="7" spans="1:12" ht="12.75">
      <c r="A7" s="31" t="s">
        <v>23</v>
      </c>
      <c r="B7" s="29" t="s">
        <v>21</v>
      </c>
      <c r="C7" s="4">
        <v>18296225</v>
      </c>
      <c r="D7" s="4">
        <v>20140796</v>
      </c>
      <c r="E7" s="7">
        <v>20303494</v>
      </c>
      <c r="F7" s="9">
        <v>22201046</v>
      </c>
      <c r="G7" s="4">
        <v>24099051</v>
      </c>
      <c r="H7" s="7">
        <v>24099051</v>
      </c>
      <c r="I7" s="10">
        <v>23874067</v>
      </c>
      <c r="J7" s="9">
        <v>26026975</v>
      </c>
      <c r="K7" s="4">
        <v>28109133</v>
      </c>
      <c r="L7" s="7">
        <v>30357862</v>
      </c>
    </row>
    <row r="8" spans="1:12" ht="12.75">
      <c r="A8" s="31" t="s">
        <v>24</v>
      </c>
      <c r="B8" s="29" t="s">
        <v>21</v>
      </c>
      <c r="C8" s="4">
        <v>4264264</v>
      </c>
      <c r="D8" s="4">
        <v>4551484</v>
      </c>
      <c r="E8" s="7">
        <v>4986235</v>
      </c>
      <c r="F8" s="9">
        <v>5328393</v>
      </c>
      <c r="G8" s="4">
        <v>5892975</v>
      </c>
      <c r="H8" s="7">
        <v>5892975</v>
      </c>
      <c r="I8" s="10">
        <v>5389552</v>
      </c>
      <c r="J8" s="9">
        <v>6364413</v>
      </c>
      <c r="K8" s="4">
        <v>6873565</v>
      </c>
      <c r="L8" s="7">
        <v>7423451</v>
      </c>
    </row>
    <row r="9" spans="1:12" ht="12.75">
      <c r="A9" s="31" t="s">
        <v>25</v>
      </c>
      <c r="B9" s="29" t="s">
        <v>21</v>
      </c>
      <c r="C9" s="4">
        <v>5878133</v>
      </c>
      <c r="D9" s="4">
        <v>6695977</v>
      </c>
      <c r="E9" s="32">
        <v>7278618</v>
      </c>
      <c r="F9" s="33">
        <v>7723663</v>
      </c>
      <c r="G9" s="34">
        <v>8556152</v>
      </c>
      <c r="H9" s="32">
        <v>8556152</v>
      </c>
      <c r="I9" s="35">
        <v>8214041</v>
      </c>
      <c r="J9" s="36">
        <v>9240645</v>
      </c>
      <c r="K9" s="34">
        <v>9979896</v>
      </c>
      <c r="L9" s="32">
        <v>10778287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5788012</v>
      </c>
      <c r="D11" s="4">
        <v>3646374</v>
      </c>
      <c r="E11" s="7">
        <v>3040464</v>
      </c>
      <c r="F11" s="9">
        <v>3210166</v>
      </c>
      <c r="G11" s="4">
        <v>4688381</v>
      </c>
      <c r="H11" s="7">
        <v>4688381</v>
      </c>
      <c r="I11" s="10">
        <v>4974158</v>
      </c>
      <c r="J11" s="9">
        <v>5063452</v>
      </c>
      <c r="K11" s="4">
        <v>5468528</v>
      </c>
      <c r="L11" s="7">
        <v>5906010</v>
      </c>
    </row>
    <row r="12" spans="1:12" ht="12.75">
      <c r="A12" s="28" t="s">
        <v>27</v>
      </c>
      <c r="B12" s="37"/>
      <c r="C12" s="4">
        <v>7002653</v>
      </c>
      <c r="D12" s="4">
        <v>10855075</v>
      </c>
      <c r="E12" s="7">
        <v>19851644</v>
      </c>
      <c r="F12" s="9">
        <v>12427975</v>
      </c>
      <c r="G12" s="4">
        <v>22768854</v>
      </c>
      <c r="H12" s="7">
        <v>22768854</v>
      </c>
      <c r="I12" s="10">
        <v>27648707</v>
      </c>
      <c r="J12" s="9">
        <v>24590363</v>
      </c>
      <c r="K12" s="4">
        <v>26557592</v>
      </c>
      <c r="L12" s="7">
        <v>28682199</v>
      </c>
    </row>
    <row r="13" spans="1:12" ht="12.75">
      <c r="A13" s="28" t="s">
        <v>28</v>
      </c>
      <c r="B13" s="37"/>
      <c r="C13" s="4">
        <v>7186530</v>
      </c>
      <c r="D13" s="4">
        <v>11428648</v>
      </c>
      <c r="E13" s="7">
        <v>11391004</v>
      </c>
      <c r="F13" s="9">
        <v>13108714</v>
      </c>
      <c r="G13" s="4">
        <v>7397131</v>
      </c>
      <c r="H13" s="7">
        <v>7397131</v>
      </c>
      <c r="I13" s="10">
        <v>7305613</v>
      </c>
      <c r="J13" s="9">
        <v>8011699</v>
      </c>
      <c r="K13" s="4">
        <v>8678396</v>
      </c>
      <c r="L13" s="7">
        <v>9401772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36555216</v>
      </c>
      <c r="D15" s="4">
        <v>23328917</v>
      </c>
      <c r="E15" s="7">
        <v>5411836</v>
      </c>
      <c r="F15" s="9">
        <v>28774113</v>
      </c>
      <c r="G15" s="4">
        <v>28325728</v>
      </c>
      <c r="H15" s="7">
        <v>28325728</v>
      </c>
      <c r="I15" s="10">
        <v>14565676</v>
      </c>
      <c r="J15" s="9">
        <v>30591786</v>
      </c>
      <c r="K15" s="4">
        <v>33039129</v>
      </c>
      <c r="L15" s="7">
        <v>35682259</v>
      </c>
    </row>
    <row r="16" spans="1:12" ht="12.75">
      <c r="A16" s="28" t="s">
        <v>31</v>
      </c>
      <c r="B16" s="37"/>
      <c r="C16" s="4">
        <v>5676</v>
      </c>
      <c r="D16" s="4">
        <v>13794</v>
      </c>
      <c r="E16" s="7">
        <v>36103</v>
      </c>
      <c r="F16" s="9">
        <v>34840</v>
      </c>
      <c r="G16" s="4">
        <v>34840</v>
      </c>
      <c r="H16" s="7">
        <v>34840</v>
      </c>
      <c r="I16" s="10">
        <v>27419</v>
      </c>
      <c r="J16" s="9">
        <v>37627</v>
      </c>
      <c r="K16" s="4">
        <v>40637</v>
      </c>
      <c r="L16" s="7">
        <v>43888</v>
      </c>
    </row>
    <row r="17" spans="1:12" ht="12.75">
      <c r="A17" s="31" t="s">
        <v>32</v>
      </c>
      <c r="B17" s="29"/>
      <c r="C17" s="4">
        <v>8407177</v>
      </c>
      <c r="D17" s="4">
        <v>13514315</v>
      </c>
      <c r="E17" s="7">
        <v>12587776</v>
      </c>
      <c r="F17" s="9">
        <v>11692085</v>
      </c>
      <c r="G17" s="4">
        <v>8726950</v>
      </c>
      <c r="H17" s="7">
        <v>8726950</v>
      </c>
      <c r="I17" s="10">
        <v>13068155</v>
      </c>
      <c r="J17" s="9">
        <v>9425106</v>
      </c>
      <c r="K17" s="4">
        <v>10179114</v>
      </c>
      <c r="L17" s="7">
        <v>10993444</v>
      </c>
    </row>
    <row r="18" spans="1:12" ht="12.75">
      <c r="A18" s="28" t="s">
        <v>33</v>
      </c>
      <c r="B18" s="37"/>
      <c r="C18" s="4">
        <v>437255109</v>
      </c>
      <c r="D18" s="4">
        <v>464191083</v>
      </c>
      <c r="E18" s="7">
        <v>570227038</v>
      </c>
      <c r="F18" s="9">
        <v>546431440</v>
      </c>
      <c r="G18" s="4">
        <v>548444618</v>
      </c>
      <c r="H18" s="7">
        <v>548444618</v>
      </c>
      <c r="I18" s="10">
        <v>547259295</v>
      </c>
      <c r="J18" s="9">
        <v>620517520</v>
      </c>
      <c r="K18" s="4">
        <v>678918800</v>
      </c>
      <c r="L18" s="7">
        <v>683155120</v>
      </c>
    </row>
    <row r="19" spans="1:12" ht="12.75">
      <c r="A19" s="28" t="s">
        <v>34</v>
      </c>
      <c r="B19" s="37" t="s">
        <v>21</v>
      </c>
      <c r="C19" s="4">
        <v>34772039</v>
      </c>
      <c r="D19" s="4">
        <v>14159719</v>
      </c>
      <c r="E19" s="32">
        <v>6068226</v>
      </c>
      <c r="F19" s="33">
        <v>4075900</v>
      </c>
      <c r="G19" s="34">
        <v>3913332</v>
      </c>
      <c r="H19" s="32">
        <v>3913332</v>
      </c>
      <c r="I19" s="35">
        <v>5663133</v>
      </c>
      <c r="J19" s="36">
        <v>4226398</v>
      </c>
      <c r="K19" s="34">
        <v>4564511</v>
      </c>
      <c r="L19" s="32">
        <v>4929671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1889080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749258511</v>
      </c>
      <c r="D21" s="41">
        <f t="shared" si="0"/>
        <v>768014525</v>
      </c>
      <c r="E21" s="42">
        <f t="shared" si="0"/>
        <v>862962541</v>
      </c>
      <c r="F21" s="43">
        <f t="shared" si="0"/>
        <v>873134149</v>
      </c>
      <c r="G21" s="41">
        <f t="shared" si="0"/>
        <v>886662809</v>
      </c>
      <c r="H21" s="44">
        <f t="shared" si="0"/>
        <v>886662809</v>
      </c>
      <c r="I21" s="45">
        <f t="shared" si="0"/>
        <v>861374105</v>
      </c>
      <c r="J21" s="46">
        <f t="shared" si="0"/>
        <v>988217694</v>
      </c>
      <c r="K21" s="41">
        <f t="shared" si="0"/>
        <v>1079019927</v>
      </c>
      <c r="L21" s="42">
        <f t="shared" si="0"/>
        <v>1118895250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293525486</v>
      </c>
      <c r="D24" s="4">
        <v>305015875</v>
      </c>
      <c r="E24" s="7">
        <v>344581422</v>
      </c>
      <c r="F24" s="8">
        <v>358810806</v>
      </c>
      <c r="G24" s="4">
        <v>357578211</v>
      </c>
      <c r="H24" s="30">
        <v>357578211</v>
      </c>
      <c r="I24" s="10">
        <v>384866283</v>
      </c>
      <c r="J24" s="9">
        <v>391900624</v>
      </c>
      <c r="K24" s="4">
        <v>413226819</v>
      </c>
      <c r="L24" s="7">
        <v>442917430</v>
      </c>
    </row>
    <row r="25" spans="1:12" ht="12.75">
      <c r="A25" s="31" t="s">
        <v>39</v>
      </c>
      <c r="B25" s="29"/>
      <c r="C25" s="4">
        <v>21329483</v>
      </c>
      <c r="D25" s="4">
        <v>22964859</v>
      </c>
      <c r="E25" s="7">
        <v>27512750</v>
      </c>
      <c r="F25" s="9">
        <v>24290797</v>
      </c>
      <c r="G25" s="4">
        <v>24290797</v>
      </c>
      <c r="H25" s="7">
        <v>24290797</v>
      </c>
      <c r="I25" s="10">
        <v>31947160</v>
      </c>
      <c r="J25" s="9">
        <v>25167668</v>
      </c>
      <c r="K25" s="4">
        <v>26979742</v>
      </c>
      <c r="L25" s="7">
        <v>28490607</v>
      </c>
    </row>
    <row r="26" spans="1:12" ht="12.75">
      <c r="A26" s="31" t="s">
        <v>40</v>
      </c>
      <c r="B26" s="29" t="s">
        <v>41</v>
      </c>
      <c r="C26" s="4">
        <v>41687153</v>
      </c>
      <c r="D26" s="4">
        <v>73828991</v>
      </c>
      <c r="E26" s="7">
        <v>26079111</v>
      </c>
      <c r="F26" s="9">
        <v>22199697</v>
      </c>
      <c r="G26" s="4">
        <v>22199697</v>
      </c>
      <c r="H26" s="7">
        <v>22199697</v>
      </c>
      <c r="I26" s="10">
        <v>20637535</v>
      </c>
      <c r="J26" s="9">
        <v>22199697</v>
      </c>
      <c r="K26" s="4">
        <v>23442880</v>
      </c>
      <c r="L26" s="7">
        <v>24708796</v>
      </c>
    </row>
    <row r="27" spans="1:12" ht="12.75">
      <c r="A27" s="31" t="s">
        <v>42</v>
      </c>
      <c r="B27" s="29" t="s">
        <v>21</v>
      </c>
      <c r="C27" s="4">
        <v>63700532</v>
      </c>
      <c r="D27" s="4">
        <v>79830654</v>
      </c>
      <c r="E27" s="7">
        <v>93569778</v>
      </c>
      <c r="F27" s="8">
        <v>61197763</v>
      </c>
      <c r="G27" s="4">
        <v>61197763</v>
      </c>
      <c r="H27" s="30">
        <v>61197763</v>
      </c>
      <c r="I27" s="10">
        <v>69395904</v>
      </c>
      <c r="J27" s="9">
        <v>61197763</v>
      </c>
      <c r="K27" s="4">
        <v>64624838</v>
      </c>
      <c r="L27" s="7">
        <v>68114579</v>
      </c>
    </row>
    <row r="28" spans="1:12" ht="12.75">
      <c r="A28" s="31" t="s">
        <v>43</v>
      </c>
      <c r="B28" s="29"/>
      <c r="C28" s="4">
        <v>8349468</v>
      </c>
      <c r="D28" s="4">
        <v>7005377</v>
      </c>
      <c r="E28" s="7">
        <v>1563731</v>
      </c>
      <c r="F28" s="9">
        <v>692458</v>
      </c>
      <c r="G28" s="4">
        <v>692458</v>
      </c>
      <c r="H28" s="7">
        <v>692458</v>
      </c>
      <c r="I28" s="10">
        <v>823627</v>
      </c>
      <c r="J28" s="9">
        <v>692458</v>
      </c>
      <c r="K28" s="4">
        <v>731236</v>
      </c>
      <c r="L28" s="7">
        <v>770722</v>
      </c>
    </row>
    <row r="29" spans="1:12" ht="12.75">
      <c r="A29" s="31" t="s">
        <v>44</v>
      </c>
      <c r="B29" s="29" t="s">
        <v>21</v>
      </c>
      <c r="C29" s="4">
        <v>84652027</v>
      </c>
      <c r="D29" s="4">
        <v>79294753</v>
      </c>
      <c r="E29" s="7">
        <v>77968710</v>
      </c>
      <c r="F29" s="8">
        <v>67344737</v>
      </c>
      <c r="G29" s="4">
        <v>67344737</v>
      </c>
      <c r="H29" s="30">
        <v>67344737</v>
      </c>
      <c r="I29" s="10">
        <v>83318535</v>
      </c>
      <c r="J29" s="9">
        <v>75032993</v>
      </c>
      <c r="K29" s="4">
        <v>83720049</v>
      </c>
      <c r="L29" s="7">
        <v>93415561</v>
      </c>
    </row>
    <row r="30" spans="1:12" ht="12.75">
      <c r="A30" s="31" t="s">
        <v>45</v>
      </c>
      <c r="B30" s="29" t="s">
        <v>46</v>
      </c>
      <c r="C30" s="4">
        <v>1534710</v>
      </c>
      <c r="D30" s="4">
        <v>3185867</v>
      </c>
      <c r="E30" s="7">
        <v>32599830</v>
      </c>
      <c r="F30" s="9">
        <v>41405459</v>
      </c>
      <c r="G30" s="4">
        <v>40247591</v>
      </c>
      <c r="H30" s="7">
        <v>40247591</v>
      </c>
      <c r="I30" s="10">
        <v>31046168</v>
      </c>
      <c r="J30" s="9">
        <v>42194219</v>
      </c>
      <c r="K30" s="4">
        <v>44552999</v>
      </c>
      <c r="L30" s="7">
        <v>46958863</v>
      </c>
    </row>
    <row r="31" spans="1:12" ht="12.75">
      <c r="A31" s="31" t="s">
        <v>47</v>
      </c>
      <c r="B31" s="29"/>
      <c r="C31" s="4">
        <v>77764680</v>
      </c>
      <c r="D31" s="4">
        <v>35601165</v>
      </c>
      <c r="E31" s="7">
        <v>108277759</v>
      </c>
      <c r="F31" s="8">
        <v>111183940</v>
      </c>
      <c r="G31" s="4">
        <v>113910275</v>
      </c>
      <c r="H31" s="30">
        <v>113910275</v>
      </c>
      <c r="I31" s="10">
        <v>107802727</v>
      </c>
      <c r="J31" s="9">
        <v>118251723</v>
      </c>
      <c r="K31" s="4">
        <v>125079746</v>
      </c>
      <c r="L31" s="7">
        <v>131739193</v>
      </c>
    </row>
    <row r="32" spans="1:12" ht="12.75">
      <c r="A32" s="31" t="s">
        <v>33</v>
      </c>
      <c r="B32" s="29"/>
      <c r="C32" s="4">
        <v>310950</v>
      </c>
      <c r="D32" s="4">
        <v>16580734</v>
      </c>
      <c r="E32" s="7">
        <v>11527520</v>
      </c>
      <c r="F32" s="9">
        <v>16659690</v>
      </c>
      <c r="G32" s="4">
        <v>15292029</v>
      </c>
      <c r="H32" s="7">
        <v>15292029</v>
      </c>
      <c r="I32" s="10">
        <v>16688539</v>
      </c>
      <c r="J32" s="9">
        <v>29075690</v>
      </c>
      <c r="K32" s="4">
        <v>20594233</v>
      </c>
      <c r="L32" s="7">
        <v>25680323</v>
      </c>
    </row>
    <row r="33" spans="1:12" ht="12.75">
      <c r="A33" s="31" t="s">
        <v>48</v>
      </c>
      <c r="B33" s="29" t="s">
        <v>49</v>
      </c>
      <c r="C33" s="4">
        <v>168127751</v>
      </c>
      <c r="D33" s="4">
        <v>247142770</v>
      </c>
      <c r="E33" s="7">
        <v>132389576</v>
      </c>
      <c r="F33" s="8">
        <v>143272339</v>
      </c>
      <c r="G33" s="4">
        <v>144268383</v>
      </c>
      <c r="H33" s="7">
        <v>144268383</v>
      </c>
      <c r="I33" s="10">
        <v>144160970</v>
      </c>
      <c r="J33" s="9">
        <v>147367021</v>
      </c>
      <c r="K33" s="4">
        <v>155108013</v>
      </c>
      <c r="L33" s="7">
        <v>163388368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893191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760982240</v>
      </c>
      <c r="D35" s="41">
        <f aca="true" t="shared" si="1" ref="D35:L35">SUM(D24:D34)</f>
        <v>870451045</v>
      </c>
      <c r="E35" s="42">
        <f t="shared" si="1"/>
        <v>856963378</v>
      </c>
      <c r="F35" s="43">
        <f t="shared" si="1"/>
        <v>847057686</v>
      </c>
      <c r="G35" s="41">
        <f t="shared" si="1"/>
        <v>847021941</v>
      </c>
      <c r="H35" s="42">
        <f t="shared" si="1"/>
        <v>847021941</v>
      </c>
      <c r="I35" s="45">
        <f t="shared" si="1"/>
        <v>890687448</v>
      </c>
      <c r="J35" s="46">
        <f t="shared" si="1"/>
        <v>913079856</v>
      </c>
      <c r="K35" s="41">
        <f t="shared" si="1"/>
        <v>958060555</v>
      </c>
      <c r="L35" s="42">
        <f t="shared" si="1"/>
        <v>1026184442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-11723729</v>
      </c>
      <c r="D37" s="57">
        <f aca="true" t="shared" si="2" ref="D37:L37">+D21-D35</f>
        <v>-102436520</v>
      </c>
      <c r="E37" s="58">
        <f t="shared" si="2"/>
        <v>5999163</v>
      </c>
      <c r="F37" s="59">
        <f t="shared" si="2"/>
        <v>26076463</v>
      </c>
      <c r="G37" s="57">
        <f t="shared" si="2"/>
        <v>39640868</v>
      </c>
      <c r="H37" s="58">
        <f t="shared" si="2"/>
        <v>39640868</v>
      </c>
      <c r="I37" s="60">
        <f t="shared" si="2"/>
        <v>-29313343</v>
      </c>
      <c r="J37" s="61">
        <f t="shared" si="2"/>
        <v>75137838</v>
      </c>
      <c r="K37" s="57">
        <f t="shared" si="2"/>
        <v>120959372</v>
      </c>
      <c r="L37" s="58">
        <f t="shared" si="2"/>
        <v>92710808</v>
      </c>
    </row>
    <row r="38" spans="1:12" ht="21" customHeight="1">
      <c r="A38" s="62" t="s">
        <v>53</v>
      </c>
      <c r="B38" s="37" t="s">
        <v>54</v>
      </c>
      <c r="C38" s="4">
        <v>300579902</v>
      </c>
      <c r="D38" s="4">
        <v>363827617</v>
      </c>
      <c r="E38" s="7">
        <v>236559303</v>
      </c>
      <c r="F38" s="9">
        <v>241891082</v>
      </c>
      <c r="G38" s="4">
        <v>257291082</v>
      </c>
      <c r="H38" s="7">
        <v>257291082</v>
      </c>
      <c r="I38" s="10">
        <v>277405120</v>
      </c>
      <c r="J38" s="9">
        <v>276626480</v>
      </c>
      <c r="K38" s="4">
        <v>273811200</v>
      </c>
      <c r="L38" s="7">
        <v>292154880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288856173</v>
      </c>
      <c r="D41" s="69">
        <f aca="true" t="shared" si="3" ref="D41:L41">SUM(D37:D40)</f>
        <v>261391097</v>
      </c>
      <c r="E41" s="70">
        <f t="shared" si="3"/>
        <v>242558466</v>
      </c>
      <c r="F41" s="71">
        <f t="shared" si="3"/>
        <v>267967545</v>
      </c>
      <c r="G41" s="69">
        <f t="shared" si="3"/>
        <v>296931950</v>
      </c>
      <c r="H41" s="70">
        <f t="shared" si="3"/>
        <v>296931950</v>
      </c>
      <c r="I41" s="72">
        <f t="shared" si="3"/>
        <v>248091777</v>
      </c>
      <c r="J41" s="73">
        <f t="shared" si="3"/>
        <v>351764318</v>
      </c>
      <c r="K41" s="69">
        <f t="shared" si="3"/>
        <v>394770572</v>
      </c>
      <c r="L41" s="70">
        <f t="shared" si="3"/>
        <v>384865688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288856173</v>
      </c>
      <c r="D43" s="79">
        <f aca="true" t="shared" si="4" ref="D43:L43">+D41-D42</f>
        <v>261391097</v>
      </c>
      <c r="E43" s="80">
        <f t="shared" si="4"/>
        <v>242558466</v>
      </c>
      <c r="F43" s="81">
        <f t="shared" si="4"/>
        <v>267967545</v>
      </c>
      <c r="G43" s="79">
        <f t="shared" si="4"/>
        <v>296931950</v>
      </c>
      <c r="H43" s="80">
        <f t="shared" si="4"/>
        <v>296931950</v>
      </c>
      <c r="I43" s="82">
        <f t="shared" si="4"/>
        <v>248091777</v>
      </c>
      <c r="J43" s="83">
        <f t="shared" si="4"/>
        <v>351764318</v>
      </c>
      <c r="K43" s="79">
        <f t="shared" si="4"/>
        <v>394770572</v>
      </c>
      <c r="L43" s="80">
        <f t="shared" si="4"/>
        <v>384865688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288856173</v>
      </c>
      <c r="D45" s="69">
        <f aca="true" t="shared" si="5" ref="D45:L45">SUM(D43:D44)</f>
        <v>261391097</v>
      </c>
      <c r="E45" s="70">
        <f t="shared" si="5"/>
        <v>242558466</v>
      </c>
      <c r="F45" s="71">
        <f t="shared" si="5"/>
        <v>267967545</v>
      </c>
      <c r="G45" s="69">
        <f t="shared" si="5"/>
        <v>296931950</v>
      </c>
      <c r="H45" s="70">
        <f t="shared" si="5"/>
        <v>296931950</v>
      </c>
      <c r="I45" s="72">
        <f t="shared" si="5"/>
        <v>248091777</v>
      </c>
      <c r="J45" s="73">
        <f t="shared" si="5"/>
        <v>351764318</v>
      </c>
      <c r="K45" s="69">
        <f t="shared" si="5"/>
        <v>394770572</v>
      </c>
      <c r="L45" s="70">
        <f t="shared" si="5"/>
        <v>384865688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288856173</v>
      </c>
      <c r="D47" s="89">
        <f aca="true" t="shared" si="6" ref="D47:L47">SUM(D45:D46)</f>
        <v>261391097</v>
      </c>
      <c r="E47" s="90">
        <f t="shared" si="6"/>
        <v>242558466</v>
      </c>
      <c r="F47" s="91">
        <f t="shared" si="6"/>
        <v>267967545</v>
      </c>
      <c r="G47" s="89">
        <f t="shared" si="6"/>
        <v>296931950</v>
      </c>
      <c r="H47" s="92">
        <f t="shared" si="6"/>
        <v>296931950</v>
      </c>
      <c r="I47" s="93">
        <f t="shared" si="6"/>
        <v>248091777</v>
      </c>
      <c r="J47" s="94">
        <f t="shared" si="6"/>
        <v>351764318</v>
      </c>
      <c r="K47" s="89">
        <f t="shared" si="6"/>
        <v>394770572</v>
      </c>
      <c r="L47" s="95">
        <f t="shared" si="6"/>
        <v>384865688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168493460</v>
      </c>
      <c r="D5" s="4">
        <v>160280800</v>
      </c>
      <c r="E5" s="5">
        <v>1205643184</v>
      </c>
      <c r="F5" s="6">
        <v>210292000</v>
      </c>
      <c r="G5" s="4">
        <v>210292000</v>
      </c>
      <c r="H5" s="7">
        <v>210292000</v>
      </c>
      <c r="I5" s="8">
        <v>199432596</v>
      </c>
      <c r="J5" s="6">
        <v>273458000</v>
      </c>
      <c r="K5" s="4">
        <v>238512955</v>
      </c>
      <c r="L5" s="7">
        <v>257593991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22145761</v>
      </c>
      <c r="D7" s="4">
        <v>31304981</v>
      </c>
      <c r="E7" s="7">
        <v>169369747</v>
      </c>
      <c r="F7" s="9">
        <v>63399000</v>
      </c>
      <c r="G7" s="4">
        <v>77789750</v>
      </c>
      <c r="H7" s="7">
        <v>77789750</v>
      </c>
      <c r="I7" s="10">
        <v>30347328</v>
      </c>
      <c r="J7" s="9">
        <v>66504900</v>
      </c>
      <c r="K7" s="4">
        <v>70495194</v>
      </c>
      <c r="L7" s="7">
        <v>75429858</v>
      </c>
    </row>
    <row r="8" spans="1:12" ht="12.75">
      <c r="A8" s="31" t="s">
        <v>24</v>
      </c>
      <c r="B8" s="29" t="s">
        <v>21</v>
      </c>
      <c r="C8" s="4">
        <v>3070331</v>
      </c>
      <c r="D8" s="4">
        <v>2902973</v>
      </c>
      <c r="E8" s="7">
        <v>25291039</v>
      </c>
      <c r="F8" s="9">
        <v>4833000</v>
      </c>
      <c r="G8" s="4">
        <v>3537000</v>
      </c>
      <c r="H8" s="7">
        <v>3537000</v>
      </c>
      <c r="I8" s="10">
        <v>4035618</v>
      </c>
      <c r="J8" s="9">
        <v>5138700</v>
      </c>
      <c r="K8" s="4">
        <v>5447022</v>
      </c>
      <c r="L8" s="7">
        <v>5828314</v>
      </c>
    </row>
    <row r="9" spans="1:12" ht="12.75">
      <c r="A9" s="31" t="s">
        <v>25</v>
      </c>
      <c r="B9" s="29" t="s">
        <v>21</v>
      </c>
      <c r="C9" s="4">
        <v>5992593</v>
      </c>
      <c r="D9" s="4">
        <v>5180485</v>
      </c>
      <c r="E9" s="32">
        <v>45022972</v>
      </c>
      <c r="F9" s="33">
        <v>8933000</v>
      </c>
      <c r="G9" s="34">
        <v>6359000</v>
      </c>
      <c r="H9" s="32">
        <v>6359000</v>
      </c>
      <c r="I9" s="35">
        <v>7193638</v>
      </c>
      <c r="J9" s="36">
        <v>9379650</v>
      </c>
      <c r="K9" s="34">
        <v>9942429</v>
      </c>
      <c r="L9" s="32">
        <v>10638399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822908</v>
      </c>
      <c r="D11" s="4">
        <v>1108530</v>
      </c>
      <c r="E11" s="7">
        <v>5269578</v>
      </c>
      <c r="F11" s="9">
        <v>2237000</v>
      </c>
      <c r="G11" s="4">
        <v>1757800</v>
      </c>
      <c r="H11" s="7">
        <v>1757800</v>
      </c>
      <c r="I11" s="10">
        <v>974580</v>
      </c>
      <c r="J11" s="9">
        <v>1000373</v>
      </c>
      <c r="K11" s="4">
        <v>1070399</v>
      </c>
      <c r="L11" s="7">
        <v>1156031</v>
      </c>
    </row>
    <row r="12" spans="1:12" ht="12.75">
      <c r="A12" s="28" t="s">
        <v>27</v>
      </c>
      <c r="B12" s="37"/>
      <c r="C12" s="4">
        <v>13803987</v>
      </c>
      <c r="D12" s="4">
        <v>13355531</v>
      </c>
      <c r="E12" s="7">
        <v>88522150</v>
      </c>
      <c r="F12" s="9">
        <v>20911000</v>
      </c>
      <c r="G12" s="4">
        <v>31277944</v>
      </c>
      <c r="H12" s="7">
        <v>31277944</v>
      </c>
      <c r="I12" s="10">
        <v>13936338</v>
      </c>
      <c r="J12" s="9">
        <v>27525660</v>
      </c>
      <c r="K12" s="4">
        <v>26847000</v>
      </c>
      <c r="L12" s="7">
        <v>32964253</v>
      </c>
    </row>
    <row r="13" spans="1:12" ht="12.75">
      <c r="A13" s="28" t="s">
        <v>28</v>
      </c>
      <c r="B13" s="37"/>
      <c r="C13" s="4">
        <v>100259186</v>
      </c>
      <c r="D13" s="4">
        <v>108177809</v>
      </c>
      <c r="E13" s="7">
        <v>700343573</v>
      </c>
      <c r="F13" s="9">
        <v>116500000</v>
      </c>
      <c r="G13" s="4">
        <v>125370895</v>
      </c>
      <c r="H13" s="7">
        <v>125370895</v>
      </c>
      <c r="I13" s="10">
        <v>130450783</v>
      </c>
      <c r="J13" s="9">
        <v>140180000</v>
      </c>
      <c r="K13" s="4">
        <v>110939500</v>
      </c>
      <c r="L13" s="7">
        <v>112000000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6224388</v>
      </c>
      <c r="D15" s="4">
        <v>11761564</v>
      </c>
      <c r="E15" s="7">
        <v>333197538</v>
      </c>
      <c r="F15" s="9">
        <v>15010000</v>
      </c>
      <c r="G15" s="4">
        <v>46471000</v>
      </c>
      <c r="H15" s="7">
        <v>46471000</v>
      </c>
      <c r="I15" s="10">
        <v>354190</v>
      </c>
      <c r="J15" s="9">
        <v>3067706</v>
      </c>
      <c r="K15" s="4">
        <v>3282446</v>
      </c>
      <c r="L15" s="7">
        <v>3545041</v>
      </c>
    </row>
    <row r="16" spans="1:12" ht="12.75">
      <c r="A16" s="28" t="s">
        <v>31</v>
      </c>
      <c r="B16" s="37"/>
      <c r="C16" s="4">
        <v>348086</v>
      </c>
      <c r="D16" s="4">
        <v>153310</v>
      </c>
      <c r="E16" s="7">
        <v>3494660</v>
      </c>
      <c r="F16" s="9">
        <v>17976000</v>
      </c>
      <c r="G16" s="4">
        <v>960056</v>
      </c>
      <c r="H16" s="7">
        <v>960056</v>
      </c>
      <c r="I16" s="10">
        <v>3448012</v>
      </c>
      <c r="J16" s="9">
        <v>10000000</v>
      </c>
      <c r="K16" s="4">
        <v>13664000</v>
      </c>
      <c r="L16" s="7">
        <v>14756660</v>
      </c>
    </row>
    <row r="17" spans="1:12" ht="12.75">
      <c r="A17" s="31" t="s">
        <v>32</v>
      </c>
      <c r="B17" s="29"/>
      <c r="C17" s="4">
        <v>9574718</v>
      </c>
      <c r="D17" s="4">
        <v>10353927</v>
      </c>
      <c r="E17" s="7">
        <v>0</v>
      </c>
      <c r="F17" s="9">
        <v>11500000</v>
      </c>
      <c r="G17" s="4">
        <v>14054000</v>
      </c>
      <c r="H17" s="7">
        <v>14054000</v>
      </c>
      <c r="I17" s="10">
        <v>6502366</v>
      </c>
      <c r="J17" s="9">
        <v>11160000</v>
      </c>
      <c r="K17" s="4">
        <v>11941000</v>
      </c>
      <c r="L17" s="7">
        <v>12896577</v>
      </c>
    </row>
    <row r="18" spans="1:12" ht="12.75">
      <c r="A18" s="28" t="s">
        <v>33</v>
      </c>
      <c r="B18" s="37"/>
      <c r="C18" s="4">
        <v>658595566</v>
      </c>
      <c r="D18" s="4">
        <v>655388928</v>
      </c>
      <c r="E18" s="7">
        <v>5633983162</v>
      </c>
      <c r="F18" s="9">
        <v>827898000</v>
      </c>
      <c r="G18" s="4">
        <v>827898000</v>
      </c>
      <c r="H18" s="7">
        <v>827898000</v>
      </c>
      <c r="I18" s="10">
        <v>733916799</v>
      </c>
      <c r="J18" s="9">
        <v>799738000</v>
      </c>
      <c r="K18" s="4">
        <v>854144870</v>
      </c>
      <c r="L18" s="7">
        <v>900390153</v>
      </c>
    </row>
    <row r="19" spans="1:12" ht="12.75">
      <c r="A19" s="28" t="s">
        <v>34</v>
      </c>
      <c r="B19" s="37" t="s">
        <v>21</v>
      </c>
      <c r="C19" s="4">
        <v>2682066</v>
      </c>
      <c r="D19" s="4">
        <v>23296333</v>
      </c>
      <c r="E19" s="32">
        <v>107099641</v>
      </c>
      <c r="F19" s="33">
        <v>7661000</v>
      </c>
      <c r="G19" s="34">
        <v>5605500</v>
      </c>
      <c r="H19" s="32">
        <v>5605500</v>
      </c>
      <c r="I19" s="35">
        <v>8078823</v>
      </c>
      <c r="J19" s="36">
        <v>17903000</v>
      </c>
      <c r="K19" s="34">
        <v>18798150</v>
      </c>
      <c r="L19" s="32">
        <v>19926039</v>
      </c>
    </row>
    <row r="20" spans="1:12" ht="12.75">
      <c r="A20" s="28" t="s">
        <v>35</v>
      </c>
      <c r="B20" s="37"/>
      <c r="C20" s="4">
        <v>1072093</v>
      </c>
      <c r="D20" s="4">
        <v>2521346</v>
      </c>
      <c r="E20" s="7">
        <v>1366315</v>
      </c>
      <c r="F20" s="9">
        <v>0</v>
      </c>
      <c r="G20" s="4">
        <v>0</v>
      </c>
      <c r="H20" s="38">
        <v>0</v>
      </c>
      <c r="I20" s="10">
        <v>2821348</v>
      </c>
      <c r="J20" s="9">
        <v>478000</v>
      </c>
      <c r="K20" s="4">
        <v>507000</v>
      </c>
      <c r="L20" s="7">
        <v>541000</v>
      </c>
    </row>
    <row r="21" spans="1:12" ht="20.25">
      <c r="A21" s="39" t="s">
        <v>36</v>
      </c>
      <c r="B21" s="40"/>
      <c r="C21" s="41">
        <f aca="true" t="shared" si="0" ref="C21:L21">SUM(C5:C20)</f>
        <v>993085143</v>
      </c>
      <c r="D21" s="41">
        <f t="shared" si="0"/>
        <v>1025786517</v>
      </c>
      <c r="E21" s="42">
        <f t="shared" si="0"/>
        <v>8318603559</v>
      </c>
      <c r="F21" s="43">
        <f t="shared" si="0"/>
        <v>1307150000</v>
      </c>
      <c r="G21" s="41">
        <f t="shared" si="0"/>
        <v>1351372945</v>
      </c>
      <c r="H21" s="44">
        <f t="shared" si="0"/>
        <v>1351372945</v>
      </c>
      <c r="I21" s="45">
        <f t="shared" si="0"/>
        <v>1141492419</v>
      </c>
      <c r="J21" s="46">
        <f t="shared" si="0"/>
        <v>1365533989</v>
      </c>
      <c r="K21" s="41">
        <f t="shared" si="0"/>
        <v>1365591965</v>
      </c>
      <c r="L21" s="42">
        <f t="shared" si="0"/>
        <v>1447666316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326242396</v>
      </c>
      <c r="D24" s="4">
        <v>365421050</v>
      </c>
      <c r="E24" s="7">
        <v>2548842386</v>
      </c>
      <c r="F24" s="8">
        <v>457849000</v>
      </c>
      <c r="G24" s="4">
        <v>479215778</v>
      </c>
      <c r="H24" s="30">
        <v>479215778</v>
      </c>
      <c r="I24" s="10">
        <v>449503886</v>
      </c>
      <c r="J24" s="9">
        <v>516458820</v>
      </c>
      <c r="K24" s="4">
        <v>520565782</v>
      </c>
      <c r="L24" s="7">
        <v>561765272</v>
      </c>
    </row>
    <row r="25" spans="1:12" ht="12.75">
      <c r="A25" s="31" t="s">
        <v>39</v>
      </c>
      <c r="B25" s="29"/>
      <c r="C25" s="4">
        <v>25388231</v>
      </c>
      <c r="D25" s="4">
        <v>25003753</v>
      </c>
      <c r="E25" s="7">
        <v>179116475</v>
      </c>
      <c r="F25" s="9">
        <v>29501000</v>
      </c>
      <c r="G25" s="4">
        <v>30501000</v>
      </c>
      <c r="H25" s="7">
        <v>30501000</v>
      </c>
      <c r="I25" s="10">
        <v>28924179</v>
      </c>
      <c r="J25" s="9">
        <v>31000000</v>
      </c>
      <c r="K25" s="4">
        <v>39240220</v>
      </c>
      <c r="L25" s="7">
        <v>42379438</v>
      </c>
    </row>
    <row r="26" spans="1:12" ht="12.75">
      <c r="A26" s="31" t="s">
        <v>40</v>
      </c>
      <c r="B26" s="29" t="s">
        <v>41</v>
      </c>
      <c r="C26" s="4">
        <v>114749428</v>
      </c>
      <c r="D26" s="4">
        <v>69547148</v>
      </c>
      <c r="E26" s="7">
        <v>161014044</v>
      </c>
      <c r="F26" s="9">
        <v>17055000</v>
      </c>
      <c r="G26" s="4">
        <v>100000000</v>
      </c>
      <c r="H26" s="7">
        <v>100000000</v>
      </c>
      <c r="I26" s="10">
        <v>99894910</v>
      </c>
      <c r="J26" s="9">
        <v>191180000</v>
      </c>
      <c r="K26" s="4">
        <v>80697478</v>
      </c>
      <c r="L26" s="7">
        <v>7000000</v>
      </c>
    </row>
    <row r="27" spans="1:12" ht="12.75">
      <c r="A27" s="31" t="s">
        <v>42</v>
      </c>
      <c r="B27" s="29" t="s">
        <v>21</v>
      </c>
      <c r="C27" s="4">
        <v>76701074</v>
      </c>
      <c r="D27" s="4">
        <v>83131938</v>
      </c>
      <c r="E27" s="7">
        <v>103880215</v>
      </c>
      <c r="F27" s="8">
        <v>59332960</v>
      </c>
      <c r="G27" s="4">
        <v>120000000</v>
      </c>
      <c r="H27" s="30">
        <v>120000000</v>
      </c>
      <c r="I27" s="10">
        <v>118860789</v>
      </c>
      <c r="J27" s="9">
        <v>108999999</v>
      </c>
      <c r="K27" s="4">
        <v>115131879</v>
      </c>
      <c r="L27" s="7">
        <v>24000003</v>
      </c>
    </row>
    <row r="28" spans="1:12" ht="12.75">
      <c r="A28" s="31" t="s">
        <v>43</v>
      </c>
      <c r="B28" s="29"/>
      <c r="C28" s="4">
        <v>14453796</v>
      </c>
      <c r="D28" s="4">
        <v>0</v>
      </c>
      <c r="E28" s="7">
        <v>106383328</v>
      </c>
      <c r="F28" s="9">
        <v>0</v>
      </c>
      <c r="G28" s="4">
        <v>22000000</v>
      </c>
      <c r="H28" s="7">
        <v>22000000</v>
      </c>
      <c r="I28" s="10">
        <v>29821924</v>
      </c>
      <c r="J28" s="9">
        <v>20000000</v>
      </c>
      <c r="K28" s="4">
        <v>24848054</v>
      </c>
      <c r="L28" s="7">
        <v>349809000</v>
      </c>
    </row>
    <row r="29" spans="1:12" ht="12.75">
      <c r="A29" s="31" t="s">
        <v>44</v>
      </c>
      <c r="B29" s="29" t="s">
        <v>21</v>
      </c>
      <c r="C29" s="4">
        <v>206124842</v>
      </c>
      <c r="D29" s="4">
        <v>212877636</v>
      </c>
      <c r="E29" s="7">
        <v>1263845580</v>
      </c>
      <c r="F29" s="8">
        <v>228000000</v>
      </c>
      <c r="G29" s="4">
        <v>218500000</v>
      </c>
      <c r="H29" s="30">
        <v>218500000</v>
      </c>
      <c r="I29" s="10">
        <v>219726322</v>
      </c>
      <c r="J29" s="9">
        <v>40000000</v>
      </c>
      <c r="K29" s="4">
        <v>100000000</v>
      </c>
      <c r="L29" s="7">
        <v>108000000</v>
      </c>
    </row>
    <row r="30" spans="1:12" ht="12.75">
      <c r="A30" s="31" t="s">
        <v>45</v>
      </c>
      <c r="B30" s="29" t="s">
        <v>46</v>
      </c>
      <c r="C30" s="4">
        <v>36295408</v>
      </c>
      <c r="D30" s="4">
        <v>25340105</v>
      </c>
      <c r="E30" s="7">
        <v>17931872</v>
      </c>
      <c r="F30" s="9">
        <v>21519000</v>
      </c>
      <c r="G30" s="4">
        <v>25487000</v>
      </c>
      <c r="H30" s="7">
        <v>25487000</v>
      </c>
      <c r="I30" s="10">
        <v>10535816</v>
      </c>
      <c r="J30" s="9">
        <v>25567000</v>
      </c>
      <c r="K30" s="4">
        <v>26845350</v>
      </c>
      <c r="L30" s="7">
        <v>28456071</v>
      </c>
    </row>
    <row r="31" spans="1:12" ht="12.75">
      <c r="A31" s="31" t="s">
        <v>47</v>
      </c>
      <c r="B31" s="29"/>
      <c r="C31" s="4">
        <v>45705894</v>
      </c>
      <c r="D31" s="4">
        <v>56729638</v>
      </c>
      <c r="E31" s="7">
        <v>629820394</v>
      </c>
      <c r="F31" s="8">
        <v>184429424</v>
      </c>
      <c r="G31" s="4">
        <v>218809424</v>
      </c>
      <c r="H31" s="30">
        <v>218809424</v>
      </c>
      <c r="I31" s="10">
        <v>139000230</v>
      </c>
      <c r="J31" s="9">
        <v>191411587</v>
      </c>
      <c r="K31" s="4">
        <v>202519731</v>
      </c>
      <c r="L31" s="7">
        <v>204699948</v>
      </c>
    </row>
    <row r="32" spans="1:12" ht="12.75">
      <c r="A32" s="31" t="s">
        <v>33</v>
      </c>
      <c r="B32" s="29"/>
      <c r="C32" s="4">
        <v>37066988</v>
      </c>
      <c r="D32" s="4">
        <v>16600812</v>
      </c>
      <c r="E32" s="7">
        <v>5737594</v>
      </c>
      <c r="F32" s="9">
        <v>7300000</v>
      </c>
      <c r="G32" s="4">
        <v>0</v>
      </c>
      <c r="H32" s="7">
        <v>0</v>
      </c>
      <c r="I32" s="10">
        <v>6905634</v>
      </c>
      <c r="J32" s="9">
        <v>15919090</v>
      </c>
      <c r="K32" s="4">
        <v>27846819</v>
      </c>
      <c r="L32" s="7">
        <v>29629073</v>
      </c>
    </row>
    <row r="33" spans="1:12" ht="12.75">
      <c r="A33" s="31" t="s">
        <v>48</v>
      </c>
      <c r="B33" s="29" t="s">
        <v>49</v>
      </c>
      <c r="C33" s="4">
        <v>76495827</v>
      </c>
      <c r="D33" s="4">
        <v>97644114</v>
      </c>
      <c r="E33" s="7">
        <v>579523838</v>
      </c>
      <c r="F33" s="8">
        <v>136566576</v>
      </c>
      <c r="G33" s="4">
        <v>131939187</v>
      </c>
      <c r="H33" s="7">
        <v>131939187</v>
      </c>
      <c r="I33" s="10">
        <v>115180179</v>
      </c>
      <c r="J33" s="9">
        <v>143596493</v>
      </c>
      <c r="K33" s="4">
        <v>159065039</v>
      </c>
      <c r="L33" s="7">
        <v>74925268</v>
      </c>
    </row>
    <row r="34" spans="1:12" ht="12.75">
      <c r="A34" s="28" t="s">
        <v>50</v>
      </c>
      <c r="B34" s="37"/>
      <c r="C34" s="4">
        <v>0</v>
      </c>
      <c r="D34" s="4">
        <v>9627119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959223884</v>
      </c>
      <c r="D35" s="41">
        <f aca="true" t="shared" si="1" ref="D35:L35">SUM(D24:D34)</f>
        <v>961923313</v>
      </c>
      <c r="E35" s="42">
        <f t="shared" si="1"/>
        <v>5596095726</v>
      </c>
      <c r="F35" s="43">
        <f t="shared" si="1"/>
        <v>1141552960</v>
      </c>
      <c r="G35" s="41">
        <f t="shared" si="1"/>
        <v>1346452389</v>
      </c>
      <c r="H35" s="42">
        <f t="shared" si="1"/>
        <v>1346452389</v>
      </c>
      <c r="I35" s="45">
        <f t="shared" si="1"/>
        <v>1218353869</v>
      </c>
      <c r="J35" s="46">
        <f t="shared" si="1"/>
        <v>1284132989</v>
      </c>
      <c r="K35" s="41">
        <f t="shared" si="1"/>
        <v>1296760352</v>
      </c>
      <c r="L35" s="42">
        <f t="shared" si="1"/>
        <v>1430664073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33861259</v>
      </c>
      <c r="D37" s="57">
        <f aca="true" t="shared" si="2" ref="D37:L37">+D21-D35</f>
        <v>63863204</v>
      </c>
      <c r="E37" s="58">
        <f t="shared" si="2"/>
        <v>2722507833</v>
      </c>
      <c r="F37" s="59">
        <f t="shared" si="2"/>
        <v>165597040</v>
      </c>
      <c r="G37" s="57">
        <f t="shared" si="2"/>
        <v>4920556</v>
      </c>
      <c r="H37" s="58">
        <f t="shared" si="2"/>
        <v>4920556</v>
      </c>
      <c r="I37" s="60">
        <f t="shared" si="2"/>
        <v>-76861450</v>
      </c>
      <c r="J37" s="61">
        <f t="shared" si="2"/>
        <v>81401000</v>
      </c>
      <c r="K37" s="57">
        <f t="shared" si="2"/>
        <v>68831613</v>
      </c>
      <c r="L37" s="58">
        <f t="shared" si="2"/>
        <v>17002243</v>
      </c>
    </row>
    <row r="38" spans="1:12" ht="21" customHeight="1">
      <c r="A38" s="62" t="s">
        <v>53</v>
      </c>
      <c r="B38" s="37" t="s">
        <v>54</v>
      </c>
      <c r="C38" s="4">
        <v>422643137</v>
      </c>
      <c r="D38" s="4">
        <v>666368566</v>
      </c>
      <c r="E38" s="7">
        <v>511749405</v>
      </c>
      <c r="F38" s="9">
        <v>386988000</v>
      </c>
      <c r="G38" s="4">
        <v>409988000</v>
      </c>
      <c r="H38" s="7">
        <v>409988000</v>
      </c>
      <c r="I38" s="10">
        <v>484488000</v>
      </c>
      <c r="J38" s="9">
        <v>515048000</v>
      </c>
      <c r="K38" s="4">
        <v>523310000</v>
      </c>
      <c r="L38" s="7">
        <v>555354000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456504396</v>
      </c>
      <c r="D41" s="69">
        <f aca="true" t="shared" si="3" ref="D41:L41">SUM(D37:D40)</f>
        <v>730231770</v>
      </c>
      <c r="E41" s="70">
        <f t="shared" si="3"/>
        <v>3234257238</v>
      </c>
      <c r="F41" s="71">
        <f t="shared" si="3"/>
        <v>552585040</v>
      </c>
      <c r="G41" s="69">
        <f t="shared" si="3"/>
        <v>414908556</v>
      </c>
      <c r="H41" s="70">
        <f t="shared" si="3"/>
        <v>414908556</v>
      </c>
      <c r="I41" s="72">
        <f t="shared" si="3"/>
        <v>407626550</v>
      </c>
      <c r="J41" s="73">
        <f t="shared" si="3"/>
        <v>596449000</v>
      </c>
      <c r="K41" s="69">
        <f t="shared" si="3"/>
        <v>592141613</v>
      </c>
      <c r="L41" s="70">
        <f t="shared" si="3"/>
        <v>572356243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456504396</v>
      </c>
      <c r="D43" s="79">
        <f aca="true" t="shared" si="4" ref="D43:L43">+D41-D42</f>
        <v>730231770</v>
      </c>
      <c r="E43" s="80">
        <f t="shared" si="4"/>
        <v>3234257238</v>
      </c>
      <c r="F43" s="81">
        <f t="shared" si="4"/>
        <v>552585040</v>
      </c>
      <c r="G43" s="79">
        <f t="shared" si="4"/>
        <v>414908556</v>
      </c>
      <c r="H43" s="80">
        <f t="shared" si="4"/>
        <v>414908556</v>
      </c>
      <c r="I43" s="82">
        <f t="shared" si="4"/>
        <v>407626550</v>
      </c>
      <c r="J43" s="83">
        <f t="shared" si="4"/>
        <v>596449000</v>
      </c>
      <c r="K43" s="79">
        <f t="shared" si="4"/>
        <v>592141613</v>
      </c>
      <c r="L43" s="80">
        <f t="shared" si="4"/>
        <v>572356243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456504396</v>
      </c>
      <c r="D45" s="69">
        <f aca="true" t="shared" si="5" ref="D45:L45">SUM(D43:D44)</f>
        <v>730231770</v>
      </c>
      <c r="E45" s="70">
        <f t="shared" si="5"/>
        <v>3234257238</v>
      </c>
      <c r="F45" s="71">
        <f t="shared" si="5"/>
        <v>552585040</v>
      </c>
      <c r="G45" s="69">
        <f t="shared" si="5"/>
        <v>414908556</v>
      </c>
      <c r="H45" s="70">
        <f t="shared" si="5"/>
        <v>414908556</v>
      </c>
      <c r="I45" s="72">
        <f t="shared" si="5"/>
        <v>407626550</v>
      </c>
      <c r="J45" s="73">
        <f t="shared" si="5"/>
        <v>596449000</v>
      </c>
      <c r="K45" s="69">
        <f t="shared" si="5"/>
        <v>592141613</v>
      </c>
      <c r="L45" s="70">
        <f t="shared" si="5"/>
        <v>572356243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456504396</v>
      </c>
      <c r="D47" s="89">
        <f aca="true" t="shared" si="6" ref="D47:L47">SUM(D45:D46)</f>
        <v>730231770</v>
      </c>
      <c r="E47" s="90">
        <f t="shared" si="6"/>
        <v>3234257238</v>
      </c>
      <c r="F47" s="91">
        <f t="shared" si="6"/>
        <v>552585040</v>
      </c>
      <c r="G47" s="89">
        <f t="shared" si="6"/>
        <v>414908556</v>
      </c>
      <c r="H47" s="92">
        <f t="shared" si="6"/>
        <v>414908556</v>
      </c>
      <c r="I47" s="93">
        <f t="shared" si="6"/>
        <v>407626550</v>
      </c>
      <c r="J47" s="94">
        <f t="shared" si="6"/>
        <v>596449000</v>
      </c>
      <c r="K47" s="89">
        <f t="shared" si="6"/>
        <v>592141613</v>
      </c>
      <c r="L47" s="95">
        <f t="shared" si="6"/>
        <v>572356243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54577809</v>
      </c>
      <c r="D5" s="4">
        <v>80134532</v>
      </c>
      <c r="E5" s="5">
        <v>-14763538</v>
      </c>
      <c r="F5" s="6">
        <v>87467235</v>
      </c>
      <c r="G5" s="4">
        <v>60660592</v>
      </c>
      <c r="H5" s="7">
        <v>60660592</v>
      </c>
      <c r="I5" s="8">
        <v>102112052</v>
      </c>
      <c r="J5" s="6">
        <v>95372032</v>
      </c>
      <c r="K5" s="4">
        <v>100522130</v>
      </c>
      <c r="L5" s="7">
        <v>105950323</v>
      </c>
    </row>
    <row r="6" spans="1:12" ht="12.75">
      <c r="A6" s="28" t="s">
        <v>22</v>
      </c>
      <c r="B6" s="29" t="s">
        <v>21</v>
      </c>
      <c r="C6" s="4">
        <v>17700069</v>
      </c>
      <c r="D6" s="4">
        <v>0</v>
      </c>
      <c r="E6" s="7">
        <v>3931938</v>
      </c>
      <c r="F6" s="9">
        <v>31183284</v>
      </c>
      <c r="G6" s="4">
        <v>24868098</v>
      </c>
      <c r="H6" s="7">
        <v>24868098</v>
      </c>
      <c r="I6" s="30">
        <v>32875824</v>
      </c>
      <c r="J6" s="9">
        <v>36205260</v>
      </c>
      <c r="K6" s="4">
        <v>36717143</v>
      </c>
      <c r="L6" s="7">
        <v>37235014</v>
      </c>
    </row>
    <row r="7" spans="1:12" ht="12.75">
      <c r="A7" s="31" t="s">
        <v>23</v>
      </c>
      <c r="B7" s="29" t="s">
        <v>21</v>
      </c>
      <c r="C7" s="4">
        <v>4993911</v>
      </c>
      <c r="D7" s="4">
        <v>0</v>
      </c>
      <c r="E7" s="7">
        <v>4466592</v>
      </c>
      <c r="F7" s="9">
        <v>4275902</v>
      </c>
      <c r="G7" s="4">
        <v>9069950</v>
      </c>
      <c r="H7" s="7">
        <v>9069950</v>
      </c>
      <c r="I7" s="10">
        <v>4506133</v>
      </c>
      <c r="J7" s="9">
        <v>43632429</v>
      </c>
      <c r="K7" s="4">
        <v>50424969</v>
      </c>
      <c r="L7" s="7">
        <v>57484463</v>
      </c>
    </row>
    <row r="8" spans="1:12" ht="12.75">
      <c r="A8" s="31" t="s">
        <v>24</v>
      </c>
      <c r="B8" s="29" t="s">
        <v>21</v>
      </c>
      <c r="C8" s="4">
        <v>6433651</v>
      </c>
      <c r="D8" s="4">
        <v>0</v>
      </c>
      <c r="E8" s="7">
        <v>604176</v>
      </c>
      <c r="F8" s="9">
        <v>5598744</v>
      </c>
      <c r="G8" s="4">
        <v>9393016</v>
      </c>
      <c r="H8" s="7">
        <v>9393016</v>
      </c>
      <c r="I8" s="10">
        <v>7135517</v>
      </c>
      <c r="J8" s="9">
        <v>11669117</v>
      </c>
      <c r="K8" s="4">
        <v>12615450</v>
      </c>
      <c r="L8" s="7">
        <v>13296684</v>
      </c>
    </row>
    <row r="9" spans="1:12" ht="12.75">
      <c r="A9" s="31" t="s">
        <v>25</v>
      </c>
      <c r="B9" s="29" t="s">
        <v>21</v>
      </c>
      <c r="C9" s="4">
        <v>6016627</v>
      </c>
      <c r="D9" s="4">
        <v>0</v>
      </c>
      <c r="E9" s="32">
        <v>5823</v>
      </c>
      <c r="F9" s="33">
        <v>10781289</v>
      </c>
      <c r="G9" s="34">
        <v>8078000</v>
      </c>
      <c r="H9" s="32">
        <v>8078000</v>
      </c>
      <c r="I9" s="35">
        <v>7397356</v>
      </c>
      <c r="J9" s="36">
        <v>8198056</v>
      </c>
      <c r="K9" s="34">
        <v>8956951</v>
      </c>
      <c r="L9" s="32">
        <v>9440626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2642970</v>
      </c>
      <c r="D11" s="4">
        <v>843256</v>
      </c>
      <c r="E11" s="7">
        <v>128482</v>
      </c>
      <c r="F11" s="9">
        <v>1615350</v>
      </c>
      <c r="G11" s="4">
        <v>798156</v>
      </c>
      <c r="H11" s="7">
        <v>798156</v>
      </c>
      <c r="I11" s="10">
        <v>1296695</v>
      </c>
      <c r="J11" s="9">
        <v>1543501</v>
      </c>
      <c r="K11" s="4">
        <v>572852</v>
      </c>
      <c r="L11" s="7">
        <v>603785</v>
      </c>
    </row>
    <row r="12" spans="1:12" ht="12.75">
      <c r="A12" s="28" t="s">
        <v>27</v>
      </c>
      <c r="B12" s="37"/>
      <c r="C12" s="4">
        <v>2244682</v>
      </c>
      <c r="D12" s="4">
        <v>1970757</v>
      </c>
      <c r="E12" s="7">
        <v>2400</v>
      </c>
      <c r="F12" s="9">
        <v>2775291</v>
      </c>
      <c r="G12" s="4">
        <v>2775291</v>
      </c>
      <c r="H12" s="7">
        <v>2775291</v>
      </c>
      <c r="I12" s="10">
        <v>3476722</v>
      </c>
      <c r="J12" s="9">
        <v>2919606</v>
      </c>
      <c r="K12" s="4">
        <v>3077265</v>
      </c>
      <c r="L12" s="7">
        <v>3243437</v>
      </c>
    </row>
    <row r="13" spans="1:12" ht="12.75">
      <c r="A13" s="28" t="s">
        <v>28</v>
      </c>
      <c r="B13" s="37"/>
      <c r="C13" s="4">
        <v>24484144</v>
      </c>
      <c r="D13" s="4">
        <v>14837164</v>
      </c>
      <c r="E13" s="7">
        <v>2825898</v>
      </c>
      <c r="F13" s="9">
        <v>27692887</v>
      </c>
      <c r="G13" s="4">
        <v>61025887</v>
      </c>
      <c r="H13" s="7">
        <v>61025887</v>
      </c>
      <c r="I13" s="10">
        <v>53072078</v>
      </c>
      <c r="J13" s="9">
        <v>51778818</v>
      </c>
      <c r="K13" s="4">
        <v>54574028</v>
      </c>
      <c r="L13" s="7">
        <v>57288073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5213955</v>
      </c>
      <c r="D15" s="4">
        <v>17161738</v>
      </c>
      <c r="E15" s="7">
        <v>-43173</v>
      </c>
      <c r="F15" s="9">
        <v>2648593</v>
      </c>
      <c r="G15" s="4">
        <v>7450993</v>
      </c>
      <c r="H15" s="7">
        <v>7450993</v>
      </c>
      <c r="I15" s="10">
        <v>5926254</v>
      </c>
      <c r="J15" s="9">
        <v>171528</v>
      </c>
      <c r="K15" s="4">
        <v>180517</v>
      </c>
      <c r="L15" s="7">
        <v>190553</v>
      </c>
    </row>
    <row r="16" spans="1:12" ht="12.75">
      <c r="A16" s="28" t="s">
        <v>31</v>
      </c>
      <c r="B16" s="37"/>
      <c r="C16" s="4">
        <v>1944052</v>
      </c>
      <c r="D16" s="4">
        <v>7625</v>
      </c>
      <c r="E16" s="7">
        <v>0</v>
      </c>
      <c r="F16" s="9">
        <v>2106</v>
      </c>
      <c r="G16" s="4">
        <v>0</v>
      </c>
      <c r="H16" s="7">
        <v>0</v>
      </c>
      <c r="I16" s="10">
        <v>31441</v>
      </c>
      <c r="J16" s="9">
        <v>0</v>
      </c>
      <c r="K16" s="4">
        <v>0</v>
      </c>
      <c r="L16" s="7">
        <v>1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220067219</v>
      </c>
      <c r="D18" s="4">
        <v>354764813</v>
      </c>
      <c r="E18" s="7">
        <v>0</v>
      </c>
      <c r="F18" s="9">
        <v>282544000</v>
      </c>
      <c r="G18" s="4">
        <v>282835000</v>
      </c>
      <c r="H18" s="7">
        <v>282835000</v>
      </c>
      <c r="I18" s="10">
        <v>283334407</v>
      </c>
      <c r="J18" s="9">
        <v>315350000</v>
      </c>
      <c r="K18" s="4">
        <v>339559030</v>
      </c>
      <c r="L18" s="7">
        <v>366525190</v>
      </c>
    </row>
    <row r="19" spans="1:12" ht="12.75">
      <c r="A19" s="28" t="s">
        <v>34</v>
      </c>
      <c r="B19" s="37" t="s">
        <v>21</v>
      </c>
      <c r="C19" s="4">
        <v>41109184</v>
      </c>
      <c r="D19" s="4">
        <v>46356770</v>
      </c>
      <c r="E19" s="32">
        <v>1190313</v>
      </c>
      <c r="F19" s="33">
        <v>8398804</v>
      </c>
      <c r="G19" s="34">
        <v>5272946</v>
      </c>
      <c r="H19" s="32">
        <v>5272946</v>
      </c>
      <c r="I19" s="35">
        <v>2047495</v>
      </c>
      <c r="J19" s="36">
        <v>1298066</v>
      </c>
      <c r="K19" s="34">
        <v>1346917</v>
      </c>
      <c r="L19" s="32">
        <v>1498081</v>
      </c>
    </row>
    <row r="20" spans="1:12" ht="12.75">
      <c r="A20" s="28" t="s">
        <v>35</v>
      </c>
      <c r="B20" s="37"/>
      <c r="C20" s="4">
        <v>-79218</v>
      </c>
      <c r="D20" s="4">
        <v>16481692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387349055</v>
      </c>
      <c r="D21" s="41">
        <f t="shared" si="0"/>
        <v>532558347</v>
      </c>
      <c r="E21" s="42">
        <f t="shared" si="0"/>
        <v>-1651089</v>
      </c>
      <c r="F21" s="43">
        <f t="shared" si="0"/>
        <v>464983485</v>
      </c>
      <c r="G21" s="41">
        <f t="shared" si="0"/>
        <v>472227929</v>
      </c>
      <c r="H21" s="44">
        <f t="shared" si="0"/>
        <v>472227929</v>
      </c>
      <c r="I21" s="45">
        <f t="shared" si="0"/>
        <v>503211974</v>
      </c>
      <c r="J21" s="46">
        <f t="shared" si="0"/>
        <v>568138413</v>
      </c>
      <c r="K21" s="41">
        <f t="shared" si="0"/>
        <v>608547252</v>
      </c>
      <c r="L21" s="42">
        <f t="shared" si="0"/>
        <v>652756230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136065410</v>
      </c>
      <c r="D24" s="4">
        <v>140016367</v>
      </c>
      <c r="E24" s="7">
        <v>15803884</v>
      </c>
      <c r="F24" s="8">
        <v>156799137</v>
      </c>
      <c r="G24" s="4">
        <v>157099137</v>
      </c>
      <c r="H24" s="30">
        <v>157099137</v>
      </c>
      <c r="I24" s="10">
        <v>172887777</v>
      </c>
      <c r="J24" s="9">
        <v>130819378</v>
      </c>
      <c r="K24" s="4">
        <v>140331378</v>
      </c>
      <c r="L24" s="7">
        <v>148130333</v>
      </c>
    </row>
    <row r="25" spans="1:12" ht="12.75">
      <c r="A25" s="31" t="s">
        <v>39</v>
      </c>
      <c r="B25" s="29"/>
      <c r="C25" s="4">
        <v>15028644</v>
      </c>
      <c r="D25" s="4">
        <v>15345055</v>
      </c>
      <c r="E25" s="7">
        <v>1446746</v>
      </c>
      <c r="F25" s="9">
        <v>26387173</v>
      </c>
      <c r="G25" s="4">
        <v>26387173</v>
      </c>
      <c r="H25" s="7">
        <v>26387173</v>
      </c>
      <c r="I25" s="10">
        <v>18504603</v>
      </c>
      <c r="J25" s="9">
        <v>26744868</v>
      </c>
      <c r="K25" s="4">
        <v>28189093</v>
      </c>
      <c r="L25" s="7">
        <v>29711302</v>
      </c>
    </row>
    <row r="26" spans="1:12" ht="12.75">
      <c r="A26" s="31" t="s">
        <v>40</v>
      </c>
      <c r="B26" s="29" t="s">
        <v>41</v>
      </c>
      <c r="C26" s="4">
        <v>46423484</v>
      </c>
      <c r="D26" s="4">
        <v>55128705</v>
      </c>
      <c r="E26" s="7">
        <v>-1025753</v>
      </c>
      <c r="F26" s="9">
        <v>51538612</v>
      </c>
      <c r="G26" s="4">
        <v>51538612</v>
      </c>
      <c r="H26" s="7">
        <v>51538612</v>
      </c>
      <c r="I26" s="10">
        <v>101945151</v>
      </c>
      <c r="J26" s="9">
        <v>54218606</v>
      </c>
      <c r="K26" s="4">
        <v>57140686</v>
      </c>
      <c r="L26" s="7">
        <v>60220260</v>
      </c>
    </row>
    <row r="27" spans="1:12" ht="12.75">
      <c r="A27" s="31" t="s">
        <v>42</v>
      </c>
      <c r="B27" s="29" t="s">
        <v>21</v>
      </c>
      <c r="C27" s="4">
        <v>40980017</v>
      </c>
      <c r="D27" s="4">
        <v>46738653</v>
      </c>
      <c r="E27" s="7">
        <v>0</v>
      </c>
      <c r="F27" s="8">
        <v>41220501</v>
      </c>
      <c r="G27" s="4">
        <v>41220501</v>
      </c>
      <c r="H27" s="30">
        <v>41220501</v>
      </c>
      <c r="I27" s="10">
        <v>63997164</v>
      </c>
      <c r="J27" s="9">
        <v>45363967</v>
      </c>
      <c r="K27" s="4">
        <v>47809621</v>
      </c>
      <c r="L27" s="7">
        <v>50387133</v>
      </c>
    </row>
    <row r="28" spans="1:12" ht="12.75">
      <c r="A28" s="31" t="s">
        <v>43</v>
      </c>
      <c r="B28" s="29"/>
      <c r="C28" s="4">
        <v>280048</v>
      </c>
      <c r="D28" s="4">
        <v>5580269</v>
      </c>
      <c r="E28" s="7">
        <v>81584</v>
      </c>
      <c r="F28" s="9">
        <v>0</v>
      </c>
      <c r="G28" s="4">
        <v>0</v>
      </c>
      <c r="H28" s="7">
        <v>0</v>
      </c>
      <c r="I28" s="10">
        <v>10870454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56660171</v>
      </c>
      <c r="D29" s="4">
        <v>77831596</v>
      </c>
      <c r="E29" s="7">
        <v>0</v>
      </c>
      <c r="F29" s="8">
        <v>66075510</v>
      </c>
      <c r="G29" s="4">
        <v>86075510</v>
      </c>
      <c r="H29" s="30">
        <v>86075510</v>
      </c>
      <c r="I29" s="10">
        <v>84459338</v>
      </c>
      <c r="J29" s="9">
        <v>91551437</v>
      </c>
      <c r="K29" s="4">
        <v>95441076</v>
      </c>
      <c r="L29" s="7">
        <v>100594729</v>
      </c>
    </row>
    <row r="30" spans="1:12" ht="12.75">
      <c r="A30" s="31" t="s">
        <v>45</v>
      </c>
      <c r="B30" s="29" t="s">
        <v>46</v>
      </c>
      <c r="C30" s="4">
        <v>21723805</v>
      </c>
      <c r="D30" s="4">
        <v>15696998</v>
      </c>
      <c r="E30" s="7">
        <v>1339331</v>
      </c>
      <c r="F30" s="9">
        <v>8661322</v>
      </c>
      <c r="G30" s="4">
        <v>8767430</v>
      </c>
      <c r="H30" s="7">
        <v>8767430</v>
      </c>
      <c r="I30" s="10">
        <v>14270252</v>
      </c>
      <c r="J30" s="9">
        <v>31161711</v>
      </c>
      <c r="K30" s="4">
        <v>34366688</v>
      </c>
      <c r="L30" s="7">
        <v>37606499</v>
      </c>
    </row>
    <row r="31" spans="1:12" ht="12.75">
      <c r="A31" s="31" t="s">
        <v>47</v>
      </c>
      <c r="B31" s="29"/>
      <c r="C31" s="4">
        <v>47662958</v>
      </c>
      <c r="D31" s="4">
        <v>33842172</v>
      </c>
      <c r="E31" s="7">
        <v>7590334</v>
      </c>
      <c r="F31" s="8">
        <v>66018244</v>
      </c>
      <c r="G31" s="4">
        <v>64473512</v>
      </c>
      <c r="H31" s="30">
        <v>64473512</v>
      </c>
      <c r="I31" s="10">
        <v>64151060</v>
      </c>
      <c r="J31" s="9">
        <v>106897307</v>
      </c>
      <c r="K31" s="4">
        <v>74756745</v>
      </c>
      <c r="L31" s="7">
        <v>79313711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1901000</v>
      </c>
      <c r="G32" s="4">
        <v>1901000</v>
      </c>
      <c r="H32" s="7">
        <v>1901000</v>
      </c>
      <c r="I32" s="10">
        <v>4506947</v>
      </c>
      <c r="J32" s="9">
        <v>1999852</v>
      </c>
      <c r="K32" s="4">
        <v>2107844</v>
      </c>
      <c r="L32" s="7">
        <v>2221668</v>
      </c>
    </row>
    <row r="33" spans="1:12" ht="12.75">
      <c r="A33" s="31" t="s">
        <v>48</v>
      </c>
      <c r="B33" s="29" t="s">
        <v>49</v>
      </c>
      <c r="C33" s="4">
        <v>39901659</v>
      </c>
      <c r="D33" s="4">
        <v>65309997</v>
      </c>
      <c r="E33" s="7">
        <v>5347955</v>
      </c>
      <c r="F33" s="8">
        <v>35963327</v>
      </c>
      <c r="G33" s="4">
        <v>34070499</v>
      </c>
      <c r="H33" s="7">
        <v>34070499</v>
      </c>
      <c r="I33" s="10">
        <v>31277375</v>
      </c>
      <c r="J33" s="9">
        <v>39467163</v>
      </c>
      <c r="K33" s="4">
        <v>36740364</v>
      </c>
      <c r="L33" s="7">
        <v>38710119</v>
      </c>
    </row>
    <row r="34" spans="1:12" ht="12.75">
      <c r="A34" s="28" t="s">
        <v>50</v>
      </c>
      <c r="B34" s="37"/>
      <c r="C34" s="4">
        <v>336761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18065946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405062957</v>
      </c>
      <c r="D35" s="41">
        <f aca="true" t="shared" si="1" ref="D35:L35">SUM(D24:D34)</f>
        <v>455489812</v>
      </c>
      <c r="E35" s="42">
        <f t="shared" si="1"/>
        <v>30584081</v>
      </c>
      <c r="F35" s="43">
        <f t="shared" si="1"/>
        <v>454564826</v>
      </c>
      <c r="G35" s="41">
        <f t="shared" si="1"/>
        <v>471533374</v>
      </c>
      <c r="H35" s="42">
        <f t="shared" si="1"/>
        <v>471533374</v>
      </c>
      <c r="I35" s="45">
        <f t="shared" si="1"/>
        <v>584936067</v>
      </c>
      <c r="J35" s="46">
        <f t="shared" si="1"/>
        <v>528224289</v>
      </c>
      <c r="K35" s="41">
        <f t="shared" si="1"/>
        <v>516883495</v>
      </c>
      <c r="L35" s="42">
        <f t="shared" si="1"/>
        <v>546895754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-17713902</v>
      </c>
      <c r="D37" s="57">
        <f aca="true" t="shared" si="2" ref="D37:L37">+D21-D35</f>
        <v>77068535</v>
      </c>
      <c r="E37" s="58">
        <f t="shared" si="2"/>
        <v>-32235170</v>
      </c>
      <c r="F37" s="59">
        <f t="shared" si="2"/>
        <v>10418659</v>
      </c>
      <c r="G37" s="57">
        <f t="shared" si="2"/>
        <v>694555</v>
      </c>
      <c r="H37" s="58">
        <f t="shared" si="2"/>
        <v>694555</v>
      </c>
      <c r="I37" s="60">
        <f t="shared" si="2"/>
        <v>-81724093</v>
      </c>
      <c r="J37" s="61">
        <f t="shared" si="2"/>
        <v>39914124</v>
      </c>
      <c r="K37" s="57">
        <f t="shared" si="2"/>
        <v>91663757</v>
      </c>
      <c r="L37" s="58">
        <f t="shared" si="2"/>
        <v>105860476</v>
      </c>
    </row>
    <row r="38" spans="1:12" ht="21" customHeight="1">
      <c r="A38" s="62" t="s">
        <v>53</v>
      </c>
      <c r="B38" s="37" t="s">
        <v>54</v>
      </c>
      <c r="C38" s="4">
        <v>130651959</v>
      </c>
      <c r="D38" s="4">
        <v>0</v>
      </c>
      <c r="E38" s="7">
        <v>0</v>
      </c>
      <c r="F38" s="9">
        <v>128289000</v>
      </c>
      <c r="G38" s="4">
        <v>213570000</v>
      </c>
      <c r="H38" s="7">
        <v>213570000</v>
      </c>
      <c r="I38" s="10">
        <v>128289000</v>
      </c>
      <c r="J38" s="9">
        <v>339072000</v>
      </c>
      <c r="K38" s="4">
        <v>283400002</v>
      </c>
      <c r="L38" s="7">
        <v>359152001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130407516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112938057</v>
      </c>
      <c r="D41" s="69">
        <f aca="true" t="shared" si="3" ref="D41:L41">SUM(D37:D40)</f>
        <v>77068535</v>
      </c>
      <c r="E41" s="70">
        <f t="shared" si="3"/>
        <v>-32235170</v>
      </c>
      <c r="F41" s="71">
        <f t="shared" si="3"/>
        <v>138707659</v>
      </c>
      <c r="G41" s="69">
        <f t="shared" si="3"/>
        <v>214264555</v>
      </c>
      <c r="H41" s="70">
        <f t="shared" si="3"/>
        <v>214264555</v>
      </c>
      <c r="I41" s="72">
        <f t="shared" si="3"/>
        <v>176972423</v>
      </c>
      <c r="J41" s="73">
        <f t="shared" si="3"/>
        <v>378986124</v>
      </c>
      <c r="K41" s="69">
        <f t="shared" si="3"/>
        <v>375063759</v>
      </c>
      <c r="L41" s="70">
        <f t="shared" si="3"/>
        <v>465012477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112938057</v>
      </c>
      <c r="D43" s="79">
        <f aca="true" t="shared" si="4" ref="D43:L43">+D41-D42</f>
        <v>77068535</v>
      </c>
      <c r="E43" s="80">
        <f t="shared" si="4"/>
        <v>-32235170</v>
      </c>
      <c r="F43" s="81">
        <f t="shared" si="4"/>
        <v>138707659</v>
      </c>
      <c r="G43" s="79">
        <f t="shared" si="4"/>
        <v>214264555</v>
      </c>
      <c r="H43" s="80">
        <f t="shared" si="4"/>
        <v>214264555</v>
      </c>
      <c r="I43" s="82">
        <f t="shared" si="4"/>
        <v>176972423</v>
      </c>
      <c r="J43" s="83">
        <f t="shared" si="4"/>
        <v>378986124</v>
      </c>
      <c r="K43" s="79">
        <f t="shared" si="4"/>
        <v>375063759</v>
      </c>
      <c r="L43" s="80">
        <f t="shared" si="4"/>
        <v>465012477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112938057</v>
      </c>
      <c r="D45" s="69">
        <f aca="true" t="shared" si="5" ref="D45:L45">SUM(D43:D44)</f>
        <v>77068535</v>
      </c>
      <c r="E45" s="70">
        <f t="shared" si="5"/>
        <v>-32235170</v>
      </c>
      <c r="F45" s="71">
        <f t="shared" si="5"/>
        <v>138707659</v>
      </c>
      <c r="G45" s="69">
        <f t="shared" si="5"/>
        <v>214264555</v>
      </c>
      <c r="H45" s="70">
        <f t="shared" si="5"/>
        <v>214264555</v>
      </c>
      <c r="I45" s="72">
        <f t="shared" si="5"/>
        <v>176972423</v>
      </c>
      <c r="J45" s="73">
        <f t="shared" si="5"/>
        <v>378986124</v>
      </c>
      <c r="K45" s="69">
        <f t="shared" si="5"/>
        <v>375063759</v>
      </c>
      <c r="L45" s="70">
        <f t="shared" si="5"/>
        <v>465012477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112938057</v>
      </c>
      <c r="D47" s="89">
        <f aca="true" t="shared" si="6" ref="D47:L47">SUM(D45:D46)</f>
        <v>77068535</v>
      </c>
      <c r="E47" s="90">
        <f t="shared" si="6"/>
        <v>-32235170</v>
      </c>
      <c r="F47" s="91">
        <f t="shared" si="6"/>
        <v>138707659</v>
      </c>
      <c r="G47" s="89">
        <f t="shared" si="6"/>
        <v>214264555</v>
      </c>
      <c r="H47" s="92">
        <f t="shared" si="6"/>
        <v>214264555</v>
      </c>
      <c r="I47" s="93">
        <f t="shared" si="6"/>
        <v>176972423</v>
      </c>
      <c r="J47" s="94">
        <f t="shared" si="6"/>
        <v>378986124</v>
      </c>
      <c r="K47" s="89">
        <f t="shared" si="6"/>
        <v>375063759</v>
      </c>
      <c r="L47" s="95">
        <f t="shared" si="6"/>
        <v>465012477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370132721</v>
      </c>
      <c r="E5" s="5">
        <v>466134060</v>
      </c>
      <c r="F5" s="6">
        <v>602531007</v>
      </c>
      <c r="G5" s="4">
        <v>606531007</v>
      </c>
      <c r="H5" s="7">
        <v>606531007</v>
      </c>
      <c r="I5" s="8">
        <v>631718770</v>
      </c>
      <c r="J5" s="6">
        <v>642359999</v>
      </c>
      <c r="K5" s="4">
        <v>677047440</v>
      </c>
      <c r="L5" s="7">
        <v>713608001</v>
      </c>
    </row>
    <row r="6" spans="1:12" ht="12.75">
      <c r="A6" s="28" t="s">
        <v>22</v>
      </c>
      <c r="B6" s="29" t="s">
        <v>21</v>
      </c>
      <c r="C6" s="4">
        <v>0</v>
      </c>
      <c r="D6" s="4">
        <v>783633617</v>
      </c>
      <c r="E6" s="7">
        <v>872307277</v>
      </c>
      <c r="F6" s="9">
        <v>944851544</v>
      </c>
      <c r="G6" s="4">
        <v>964851544</v>
      </c>
      <c r="H6" s="7">
        <v>964851544</v>
      </c>
      <c r="I6" s="30">
        <v>995105521</v>
      </c>
      <c r="J6" s="9">
        <v>1119103971</v>
      </c>
      <c r="K6" s="4">
        <v>1205172574</v>
      </c>
      <c r="L6" s="7">
        <v>1292059492</v>
      </c>
    </row>
    <row r="7" spans="1:12" ht="12.75">
      <c r="A7" s="31" t="s">
        <v>23</v>
      </c>
      <c r="B7" s="29" t="s">
        <v>21</v>
      </c>
      <c r="C7" s="4">
        <v>0</v>
      </c>
      <c r="D7" s="4">
        <v>76432602</v>
      </c>
      <c r="E7" s="7">
        <v>88654354</v>
      </c>
      <c r="F7" s="9">
        <v>97757506</v>
      </c>
      <c r="G7" s="4">
        <v>100757506</v>
      </c>
      <c r="H7" s="7">
        <v>100757506</v>
      </c>
      <c r="I7" s="10">
        <v>103692358</v>
      </c>
      <c r="J7" s="9">
        <v>111490751</v>
      </c>
      <c r="K7" s="4">
        <v>120328068</v>
      </c>
      <c r="L7" s="7">
        <v>129992816</v>
      </c>
    </row>
    <row r="8" spans="1:12" ht="12.75">
      <c r="A8" s="31" t="s">
        <v>24</v>
      </c>
      <c r="B8" s="29" t="s">
        <v>21</v>
      </c>
      <c r="C8" s="4">
        <v>0</v>
      </c>
      <c r="D8" s="4">
        <v>22983561</v>
      </c>
      <c r="E8" s="7">
        <v>27221550</v>
      </c>
      <c r="F8" s="9">
        <v>28674591</v>
      </c>
      <c r="G8" s="4">
        <v>26674591</v>
      </c>
      <c r="H8" s="7">
        <v>26674591</v>
      </c>
      <c r="I8" s="10">
        <v>21873266</v>
      </c>
      <c r="J8" s="9">
        <v>23825828</v>
      </c>
      <c r="K8" s="4">
        <v>25714383</v>
      </c>
      <c r="L8" s="7">
        <v>27779760</v>
      </c>
    </row>
    <row r="9" spans="1:12" ht="12.75">
      <c r="A9" s="31" t="s">
        <v>25</v>
      </c>
      <c r="B9" s="29" t="s">
        <v>21</v>
      </c>
      <c r="C9" s="4">
        <v>0</v>
      </c>
      <c r="D9" s="4">
        <v>83264070</v>
      </c>
      <c r="E9" s="32">
        <v>100726517</v>
      </c>
      <c r="F9" s="33">
        <v>107241388</v>
      </c>
      <c r="G9" s="34">
        <v>112241388</v>
      </c>
      <c r="H9" s="32">
        <v>112241388</v>
      </c>
      <c r="I9" s="35">
        <v>121156937</v>
      </c>
      <c r="J9" s="36">
        <v>130556406</v>
      </c>
      <c r="K9" s="34">
        <v>140904963</v>
      </c>
      <c r="L9" s="32">
        <v>152222450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13995228</v>
      </c>
      <c r="E11" s="7">
        <v>9878093</v>
      </c>
      <c r="F11" s="9">
        <v>12694277</v>
      </c>
      <c r="G11" s="4">
        <v>7694277</v>
      </c>
      <c r="H11" s="7">
        <v>7694277</v>
      </c>
      <c r="I11" s="10">
        <v>11677190</v>
      </c>
      <c r="J11" s="9">
        <v>8463706</v>
      </c>
      <c r="K11" s="4">
        <v>9310076</v>
      </c>
      <c r="L11" s="7">
        <v>10241083</v>
      </c>
    </row>
    <row r="12" spans="1:12" ht="12.75">
      <c r="A12" s="28" t="s">
        <v>27</v>
      </c>
      <c r="B12" s="37"/>
      <c r="C12" s="4">
        <v>0</v>
      </c>
      <c r="D12" s="4">
        <v>2637910</v>
      </c>
      <c r="E12" s="7">
        <v>8581381</v>
      </c>
      <c r="F12" s="9">
        <v>1740335</v>
      </c>
      <c r="G12" s="4">
        <v>5740335</v>
      </c>
      <c r="H12" s="7">
        <v>5740335</v>
      </c>
      <c r="I12" s="10">
        <v>7382508</v>
      </c>
      <c r="J12" s="9">
        <v>6328720</v>
      </c>
      <c r="K12" s="4">
        <v>6977413</v>
      </c>
      <c r="L12" s="7">
        <v>7692599</v>
      </c>
    </row>
    <row r="13" spans="1:12" ht="12.75">
      <c r="A13" s="28" t="s">
        <v>28</v>
      </c>
      <c r="B13" s="37"/>
      <c r="C13" s="4">
        <v>0</v>
      </c>
      <c r="D13" s="4">
        <v>25602495</v>
      </c>
      <c r="E13" s="7">
        <v>42909473</v>
      </c>
      <c r="F13" s="9">
        <v>28858945</v>
      </c>
      <c r="G13" s="4">
        <v>24858945</v>
      </c>
      <c r="H13" s="7">
        <v>24858945</v>
      </c>
      <c r="I13" s="10">
        <v>27028465</v>
      </c>
      <c r="J13" s="9">
        <v>27344842</v>
      </c>
      <c r="K13" s="4">
        <v>30079320</v>
      </c>
      <c r="L13" s="7">
        <v>33087252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6595369</v>
      </c>
      <c r="E15" s="7">
        <v>6629400</v>
      </c>
      <c r="F15" s="9">
        <v>8362930</v>
      </c>
      <c r="G15" s="4">
        <v>7362930</v>
      </c>
      <c r="H15" s="7">
        <v>7362930</v>
      </c>
      <c r="I15" s="10">
        <v>10413627</v>
      </c>
      <c r="J15" s="9">
        <v>8099222</v>
      </c>
      <c r="K15" s="4">
        <v>8909147</v>
      </c>
      <c r="L15" s="7">
        <v>9800060</v>
      </c>
    </row>
    <row r="16" spans="1:12" ht="12.75">
      <c r="A16" s="28" t="s">
        <v>31</v>
      </c>
      <c r="B16" s="37"/>
      <c r="C16" s="4">
        <v>0</v>
      </c>
      <c r="D16" s="4">
        <v>28740265</v>
      </c>
      <c r="E16" s="7">
        <v>3196602</v>
      </c>
      <c r="F16" s="9">
        <v>0</v>
      </c>
      <c r="G16" s="4">
        <v>0</v>
      </c>
      <c r="H16" s="7">
        <v>0</v>
      </c>
      <c r="I16" s="10">
        <v>3261336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38796084</v>
      </c>
      <c r="F17" s="9">
        <v>198142903</v>
      </c>
      <c r="G17" s="4">
        <v>188142903</v>
      </c>
      <c r="H17" s="7">
        <v>188142903</v>
      </c>
      <c r="I17" s="10">
        <v>42316544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0</v>
      </c>
      <c r="D18" s="4">
        <v>509119084</v>
      </c>
      <c r="E18" s="7">
        <v>776203532</v>
      </c>
      <c r="F18" s="9">
        <v>741060700</v>
      </c>
      <c r="G18" s="4">
        <v>742115700</v>
      </c>
      <c r="H18" s="7">
        <v>742115700</v>
      </c>
      <c r="I18" s="10">
        <v>816078321</v>
      </c>
      <c r="J18" s="9">
        <v>733561000</v>
      </c>
      <c r="K18" s="4">
        <v>796761000</v>
      </c>
      <c r="L18" s="7">
        <v>874460000</v>
      </c>
    </row>
    <row r="19" spans="1:12" ht="12.75">
      <c r="A19" s="28" t="s">
        <v>34</v>
      </c>
      <c r="B19" s="37" t="s">
        <v>21</v>
      </c>
      <c r="C19" s="4">
        <v>0</v>
      </c>
      <c r="D19" s="4">
        <v>37289102</v>
      </c>
      <c r="E19" s="32">
        <v>36719546</v>
      </c>
      <c r="F19" s="33">
        <v>28574934</v>
      </c>
      <c r="G19" s="34">
        <v>48574934</v>
      </c>
      <c r="H19" s="32">
        <v>48574934</v>
      </c>
      <c r="I19" s="35">
        <v>54263784</v>
      </c>
      <c r="J19" s="36">
        <v>53432429</v>
      </c>
      <c r="K19" s="34">
        <v>58775672</v>
      </c>
      <c r="L19" s="32">
        <v>64653240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0</v>
      </c>
      <c r="D21" s="41">
        <f t="shared" si="0"/>
        <v>1960426024</v>
      </c>
      <c r="E21" s="42">
        <f t="shared" si="0"/>
        <v>2477957869</v>
      </c>
      <c r="F21" s="43">
        <f t="shared" si="0"/>
        <v>2800491060</v>
      </c>
      <c r="G21" s="41">
        <f t="shared" si="0"/>
        <v>2835546060</v>
      </c>
      <c r="H21" s="44">
        <f t="shared" si="0"/>
        <v>2835546060</v>
      </c>
      <c r="I21" s="45">
        <f t="shared" si="0"/>
        <v>2845968627</v>
      </c>
      <c r="J21" s="46">
        <f t="shared" si="0"/>
        <v>2864566874</v>
      </c>
      <c r="K21" s="41">
        <f t="shared" si="0"/>
        <v>3079980056</v>
      </c>
      <c r="L21" s="42">
        <f t="shared" si="0"/>
        <v>3315596753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0</v>
      </c>
      <c r="D24" s="4">
        <v>592745078</v>
      </c>
      <c r="E24" s="7">
        <v>793706302</v>
      </c>
      <c r="F24" s="8">
        <v>887761680</v>
      </c>
      <c r="G24" s="4">
        <v>890761680</v>
      </c>
      <c r="H24" s="30">
        <v>890761680</v>
      </c>
      <c r="I24" s="10">
        <v>936266391</v>
      </c>
      <c r="J24" s="9">
        <v>1010482794</v>
      </c>
      <c r="K24" s="4">
        <v>1075118151</v>
      </c>
      <c r="L24" s="7">
        <v>1146613522</v>
      </c>
    </row>
    <row r="25" spans="1:12" ht="12.75">
      <c r="A25" s="31" t="s">
        <v>39</v>
      </c>
      <c r="B25" s="29"/>
      <c r="C25" s="4">
        <v>0</v>
      </c>
      <c r="D25" s="4">
        <v>30680101</v>
      </c>
      <c r="E25" s="7">
        <v>38421820</v>
      </c>
      <c r="F25" s="9">
        <v>41696435</v>
      </c>
      <c r="G25" s="4">
        <v>41696435</v>
      </c>
      <c r="H25" s="7">
        <v>41696435</v>
      </c>
      <c r="I25" s="10">
        <v>39466129</v>
      </c>
      <c r="J25" s="9">
        <v>43864650</v>
      </c>
      <c r="K25" s="4">
        <v>46277206</v>
      </c>
      <c r="L25" s="7">
        <v>48822448</v>
      </c>
    </row>
    <row r="26" spans="1:12" ht="12.75">
      <c r="A26" s="31" t="s">
        <v>40</v>
      </c>
      <c r="B26" s="29" t="s">
        <v>41</v>
      </c>
      <c r="C26" s="4">
        <v>0</v>
      </c>
      <c r="D26" s="4">
        <v>95682365</v>
      </c>
      <c r="E26" s="7">
        <v>160305281</v>
      </c>
      <c r="F26" s="9">
        <v>143664047</v>
      </c>
      <c r="G26" s="4">
        <v>133009519</v>
      </c>
      <c r="H26" s="7">
        <v>133009519</v>
      </c>
      <c r="I26" s="10">
        <v>192919861</v>
      </c>
      <c r="J26" s="9">
        <v>106974062</v>
      </c>
      <c r="K26" s="4">
        <v>112974543</v>
      </c>
      <c r="L26" s="7">
        <v>119321441</v>
      </c>
    </row>
    <row r="27" spans="1:12" ht="12.75">
      <c r="A27" s="31" t="s">
        <v>42</v>
      </c>
      <c r="B27" s="29" t="s">
        <v>21</v>
      </c>
      <c r="C27" s="4">
        <v>0</v>
      </c>
      <c r="D27" s="4">
        <v>458860648</v>
      </c>
      <c r="E27" s="7">
        <v>502874480</v>
      </c>
      <c r="F27" s="8">
        <v>540556966</v>
      </c>
      <c r="G27" s="4">
        <v>540556966</v>
      </c>
      <c r="H27" s="30">
        <v>540556966</v>
      </c>
      <c r="I27" s="10">
        <v>506468919</v>
      </c>
      <c r="J27" s="9">
        <v>545584877</v>
      </c>
      <c r="K27" s="4">
        <v>595964087</v>
      </c>
      <c r="L27" s="7">
        <v>625762233</v>
      </c>
    </row>
    <row r="28" spans="1:12" ht="12.75">
      <c r="A28" s="31" t="s">
        <v>43</v>
      </c>
      <c r="B28" s="29"/>
      <c r="C28" s="4">
        <v>0</v>
      </c>
      <c r="D28" s="4">
        <v>50042988</v>
      </c>
      <c r="E28" s="7">
        <v>66271741</v>
      </c>
      <c r="F28" s="9">
        <v>40038889</v>
      </c>
      <c r="G28" s="4">
        <v>43419343</v>
      </c>
      <c r="H28" s="7">
        <v>43419343</v>
      </c>
      <c r="I28" s="10">
        <v>90665330</v>
      </c>
      <c r="J28" s="9">
        <v>45677147</v>
      </c>
      <c r="K28" s="4">
        <v>48143717</v>
      </c>
      <c r="L28" s="7">
        <v>50743473</v>
      </c>
    </row>
    <row r="29" spans="1:12" ht="12.75">
      <c r="A29" s="31" t="s">
        <v>44</v>
      </c>
      <c r="B29" s="29" t="s">
        <v>21</v>
      </c>
      <c r="C29" s="4">
        <v>0</v>
      </c>
      <c r="D29" s="4">
        <v>612970706</v>
      </c>
      <c r="E29" s="7">
        <v>706812207</v>
      </c>
      <c r="F29" s="8">
        <v>736187398</v>
      </c>
      <c r="G29" s="4">
        <v>729119398</v>
      </c>
      <c r="H29" s="30">
        <v>729119398</v>
      </c>
      <c r="I29" s="10">
        <v>746300391</v>
      </c>
      <c r="J29" s="9">
        <v>839462215</v>
      </c>
      <c r="K29" s="4">
        <v>906288642</v>
      </c>
      <c r="L29" s="7">
        <v>978386385</v>
      </c>
    </row>
    <row r="30" spans="1:12" ht="12.75">
      <c r="A30" s="31" t="s">
        <v>45</v>
      </c>
      <c r="B30" s="29" t="s">
        <v>46</v>
      </c>
      <c r="C30" s="4">
        <v>0</v>
      </c>
      <c r="D30" s="4">
        <v>51004918</v>
      </c>
      <c r="E30" s="7">
        <v>46715450</v>
      </c>
      <c r="F30" s="9">
        <v>55567341</v>
      </c>
      <c r="G30" s="4">
        <v>45391846</v>
      </c>
      <c r="H30" s="7">
        <v>45391846</v>
      </c>
      <c r="I30" s="10">
        <v>50344911</v>
      </c>
      <c r="J30" s="9">
        <v>54212103</v>
      </c>
      <c r="K30" s="4">
        <v>49875145</v>
      </c>
      <c r="L30" s="7">
        <v>45885132</v>
      </c>
    </row>
    <row r="31" spans="1:12" ht="12.75">
      <c r="A31" s="31" t="s">
        <v>47</v>
      </c>
      <c r="B31" s="29"/>
      <c r="C31" s="4">
        <v>0</v>
      </c>
      <c r="D31" s="4">
        <v>603233330</v>
      </c>
      <c r="E31" s="7">
        <v>518854053</v>
      </c>
      <c r="F31" s="8">
        <v>473761684</v>
      </c>
      <c r="G31" s="4">
        <v>490810006</v>
      </c>
      <c r="H31" s="30">
        <v>490810006</v>
      </c>
      <c r="I31" s="10">
        <v>628395154</v>
      </c>
      <c r="J31" s="9">
        <v>406823668</v>
      </c>
      <c r="K31" s="4">
        <v>362927624</v>
      </c>
      <c r="L31" s="7">
        <v>341434886</v>
      </c>
    </row>
    <row r="32" spans="1:12" ht="12.75">
      <c r="A32" s="31" t="s">
        <v>33</v>
      </c>
      <c r="B32" s="29"/>
      <c r="C32" s="4">
        <v>0</v>
      </c>
      <c r="D32" s="4">
        <v>39270699</v>
      </c>
      <c r="E32" s="7">
        <v>31911684</v>
      </c>
      <c r="F32" s="9">
        <v>35309620</v>
      </c>
      <c r="G32" s="4">
        <v>28749620</v>
      </c>
      <c r="H32" s="7">
        <v>28749620</v>
      </c>
      <c r="I32" s="10">
        <v>42502984</v>
      </c>
      <c r="J32" s="9">
        <v>32669592</v>
      </c>
      <c r="K32" s="4">
        <v>34580282</v>
      </c>
      <c r="L32" s="7">
        <v>36733577</v>
      </c>
    </row>
    <row r="33" spans="1:12" ht="12.75">
      <c r="A33" s="31" t="s">
        <v>48</v>
      </c>
      <c r="B33" s="29" t="s">
        <v>49</v>
      </c>
      <c r="C33" s="4">
        <v>0</v>
      </c>
      <c r="D33" s="4">
        <v>207222724</v>
      </c>
      <c r="E33" s="7">
        <v>240049273</v>
      </c>
      <c r="F33" s="8">
        <v>255735425</v>
      </c>
      <c r="G33" s="4">
        <v>245440390</v>
      </c>
      <c r="H33" s="7">
        <v>245440390</v>
      </c>
      <c r="I33" s="10">
        <v>242908568</v>
      </c>
      <c r="J33" s="9">
        <v>164175330</v>
      </c>
      <c r="K33" s="4">
        <v>147037777</v>
      </c>
      <c r="L33" s="7">
        <v>132334006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3547503</v>
      </c>
      <c r="F34" s="9">
        <v>0</v>
      </c>
      <c r="G34" s="4">
        <v>0</v>
      </c>
      <c r="H34" s="7">
        <v>0</v>
      </c>
      <c r="I34" s="10">
        <v>204405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0</v>
      </c>
      <c r="D35" s="41">
        <f aca="true" t="shared" si="1" ref="D35:L35">SUM(D24:D34)</f>
        <v>2741713557</v>
      </c>
      <c r="E35" s="42">
        <f t="shared" si="1"/>
        <v>3109469794</v>
      </c>
      <c r="F35" s="43">
        <f t="shared" si="1"/>
        <v>3210279485</v>
      </c>
      <c r="G35" s="41">
        <f t="shared" si="1"/>
        <v>3188955203</v>
      </c>
      <c r="H35" s="42">
        <f t="shared" si="1"/>
        <v>3188955203</v>
      </c>
      <c r="I35" s="45">
        <f t="shared" si="1"/>
        <v>3476443043</v>
      </c>
      <c r="J35" s="46">
        <f t="shared" si="1"/>
        <v>3249926438</v>
      </c>
      <c r="K35" s="41">
        <f t="shared" si="1"/>
        <v>3379187174</v>
      </c>
      <c r="L35" s="42">
        <f t="shared" si="1"/>
        <v>3526037103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0</v>
      </c>
      <c r="D37" s="57">
        <f aca="true" t="shared" si="2" ref="D37:L37">+D21-D35</f>
        <v>-781287533</v>
      </c>
      <c r="E37" s="58">
        <f t="shared" si="2"/>
        <v>-631511925</v>
      </c>
      <c r="F37" s="59">
        <f t="shared" si="2"/>
        <v>-409788425</v>
      </c>
      <c r="G37" s="57">
        <f t="shared" si="2"/>
        <v>-353409143</v>
      </c>
      <c r="H37" s="58">
        <f t="shared" si="2"/>
        <v>-353409143</v>
      </c>
      <c r="I37" s="60">
        <f t="shared" si="2"/>
        <v>-630474416</v>
      </c>
      <c r="J37" s="61">
        <f t="shared" si="2"/>
        <v>-385359564</v>
      </c>
      <c r="K37" s="57">
        <f t="shared" si="2"/>
        <v>-299207118</v>
      </c>
      <c r="L37" s="58">
        <f t="shared" si="2"/>
        <v>-210440350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629230211</v>
      </c>
      <c r="E38" s="7">
        <v>443779695</v>
      </c>
      <c r="F38" s="9">
        <v>536992301</v>
      </c>
      <c r="G38" s="4">
        <v>604413996</v>
      </c>
      <c r="H38" s="7">
        <v>604413996</v>
      </c>
      <c r="I38" s="10">
        <v>418601204</v>
      </c>
      <c r="J38" s="9">
        <v>582682000</v>
      </c>
      <c r="K38" s="4">
        <v>622246000</v>
      </c>
      <c r="L38" s="7">
        <v>677727000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3242258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0</v>
      </c>
      <c r="D41" s="69">
        <f aca="true" t="shared" si="3" ref="D41:L41">SUM(D37:D40)</f>
        <v>-152057322</v>
      </c>
      <c r="E41" s="70">
        <f t="shared" si="3"/>
        <v>-184489972</v>
      </c>
      <c r="F41" s="71">
        <f t="shared" si="3"/>
        <v>127203876</v>
      </c>
      <c r="G41" s="69">
        <f t="shared" si="3"/>
        <v>251004853</v>
      </c>
      <c r="H41" s="70">
        <f t="shared" si="3"/>
        <v>251004853</v>
      </c>
      <c r="I41" s="72">
        <f t="shared" si="3"/>
        <v>-211873212</v>
      </c>
      <c r="J41" s="73">
        <f t="shared" si="3"/>
        <v>197322436</v>
      </c>
      <c r="K41" s="69">
        <f t="shared" si="3"/>
        <v>323038882</v>
      </c>
      <c r="L41" s="70">
        <f t="shared" si="3"/>
        <v>467286650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0</v>
      </c>
      <c r="D43" s="79">
        <f aca="true" t="shared" si="4" ref="D43:L43">+D41-D42</f>
        <v>-152057322</v>
      </c>
      <c r="E43" s="80">
        <f t="shared" si="4"/>
        <v>-184489972</v>
      </c>
      <c r="F43" s="81">
        <f t="shared" si="4"/>
        <v>127203876</v>
      </c>
      <c r="G43" s="79">
        <f t="shared" si="4"/>
        <v>251004853</v>
      </c>
      <c r="H43" s="80">
        <f t="shared" si="4"/>
        <v>251004853</v>
      </c>
      <c r="I43" s="82">
        <f t="shared" si="4"/>
        <v>-211873212</v>
      </c>
      <c r="J43" s="83">
        <f t="shared" si="4"/>
        <v>197322436</v>
      </c>
      <c r="K43" s="79">
        <f t="shared" si="4"/>
        <v>323038882</v>
      </c>
      <c r="L43" s="80">
        <f t="shared" si="4"/>
        <v>467286650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0</v>
      </c>
      <c r="D45" s="69">
        <f aca="true" t="shared" si="5" ref="D45:L45">SUM(D43:D44)</f>
        <v>-152057322</v>
      </c>
      <c r="E45" s="70">
        <f t="shared" si="5"/>
        <v>-184489972</v>
      </c>
      <c r="F45" s="71">
        <f t="shared" si="5"/>
        <v>127203876</v>
      </c>
      <c r="G45" s="69">
        <f t="shared" si="5"/>
        <v>251004853</v>
      </c>
      <c r="H45" s="70">
        <f t="shared" si="5"/>
        <v>251004853</v>
      </c>
      <c r="I45" s="72">
        <f t="shared" si="5"/>
        <v>-211873212</v>
      </c>
      <c r="J45" s="73">
        <f t="shared" si="5"/>
        <v>197322436</v>
      </c>
      <c r="K45" s="69">
        <f t="shared" si="5"/>
        <v>323038882</v>
      </c>
      <c r="L45" s="70">
        <f t="shared" si="5"/>
        <v>467286650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0</v>
      </c>
      <c r="D47" s="89">
        <f aca="true" t="shared" si="6" ref="D47:L47">SUM(D45:D46)</f>
        <v>-152057322</v>
      </c>
      <c r="E47" s="90">
        <f t="shared" si="6"/>
        <v>-184489972</v>
      </c>
      <c r="F47" s="91">
        <f t="shared" si="6"/>
        <v>127203876</v>
      </c>
      <c r="G47" s="89">
        <f t="shared" si="6"/>
        <v>251004853</v>
      </c>
      <c r="H47" s="92">
        <f t="shared" si="6"/>
        <v>251004853</v>
      </c>
      <c r="I47" s="93">
        <f t="shared" si="6"/>
        <v>-211873212</v>
      </c>
      <c r="J47" s="94">
        <f t="shared" si="6"/>
        <v>197322436</v>
      </c>
      <c r="K47" s="89">
        <f t="shared" si="6"/>
        <v>323038882</v>
      </c>
      <c r="L47" s="95">
        <f t="shared" si="6"/>
        <v>467286650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149392</v>
      </c>
      <c r="D11" s="4">
        <v>144843</v>
      </c>
      <c r="E11" s="7">
        <v>208292</v>
      </c>
      <c r="F11" s="9">
        <v>150000</v>
      </c>
      <c r="G11" s="4">
        <v>262451</v>
      </c>
      <c r="H11" s="7">
        <v>262451</v>
      </c>
      <c r="I11" s="10">
        <v>382361</v>
      </c>
      <c r="J11" s="9">
        <v>262451</v>
      </c>
      <c r="K11" s="4">
        <v>262451</v>
      </c>
      <c r="L11" s="7">
        <v>262451</v>
      </c>
    </row>
    <row r="12" spans="1:12" ht="12.75">
      <c r="A12" s="28" t="s">
        <v>27</v>
      </c>
      <c r="B12" s="37"/>
      <c r="C12" s="4">
        <v>6217015</v>
      </c>
      <c r="D12" s="4">
        <v>8443966</v>
      </c>
      <c r="E12" s="7">
        <v>9288323</v>
      </c>
      <c r="F12" s="9">
        <v>8500000</v>
      </c>
      <c r="G12" s="4">
        <v>6500000</v>
      </c>
      <c r="H12" s="7">
        <v>6500000</v>
      </c>
      <c r="I12" s="10">
        <v>8568988</v>
      </c>
      <c r="J12" s="9">
        <v>6500000</v>
      </c>
      <c r="K12" s="4">
        <v>7500000</v>
      </c>
      <c r="L12" s="7">
        <v>8000000</v>
      </c>
    </row>
    <row r="13" spans="1:12" ht="12.75">
      <c r="A13" s="28" t="s">
        <v>28</v>
      </c>
      <c r="B13" s="37"/>
      <c r="C13" s="4">
        <v>44873</v>
      </c>
      <c r="D13" s="4">
        <v>0</v>
      </c>
      <c r="E13" s="7">
        <v>57467</v>
      </c>
      <c r="F13" s="9">
        <v>0</v>
      </c>
      <c r="G13" s="4">
        <v>0</v>
      </c>
      <c r="H13" s="7">
        <v>0</v>
      </c>
      <c r="I13" s="10">
        <v>19120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119348</v>
      </c>
      <c r="D14" s="4">
        <v>122873</v>
      </c>
      <c r="E14" s="7">
        <v>132959</v>
      </c>
      <c r="F14" s="9">
        <v>140000</v>
      </c>
      <c r="G14" s="4">
        <v>140000</v>
      </c>
      <c r="H14" s="7">
        <v>140000</v>
      </c>
      <c r="I14" s="10">
        <v>143046</v>
      </c>
      <c r="J14" s="9">
        <v>140000</v>
      </c>
      <c r="K14" s="4">
        <v>140000</v>
      </c>
      <c r="L14" s="7">
        <v>140000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96130</v>
      </c>
      <c r="F16" s="9">
        <v>100000</v>
      </c>
      <c r="G16" s="4">
        <v>600000</v>
      </c>
      <c r="H16" s="7">
        <v>600000</v>
      </c>
      <c r="I16" s="10">
        <v>1185739</v>
      </c>
      <c r="J16" s="9">
        <v>600000</v>
      </c>
      <c r="K16" s="4">
        <v>700000</v>
      </c>
      <c r="L16" s="7">
        <v>850000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371853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217441000</v>
      </c>
      <c r="D18" s="4">
        <v>227282239</v>
      </c>
      <c r="E18" s="7">
        <v>71743607</v>
      </c>
      <c r="F18" s="9">
        <v>78892000</v>
      </c>
      <c r="G18" s="4">
        <v>78892000</v>
      </c>
      <c r="H18" s="7">
        <v>78892000</v>
      </c>
      <c r="I18" s="10">
        <v>78926184</v>
      </c>
      <c r="J18" s="9">
        <v>88353000</v>
      </c>
      <c r="K18" s="4">
        <v>91135000</v>
      </c>
      <c r="L18" s="7">
        <v>97965000</v>
      </c>
    </row>
    <row r="19" spans="1:12" ht="12.75">
      <c r="A19" s="28" t="s">
        <v>34</v>
      </c>
      <c r="B19" s="37" t="s">
        <v>21</v>
      </c>
      <c r="C19" s="4">
        <v>940675</v>
      </c>
      <c r="D19" s="4">
        <v>1788275</v>
      </c>
      <c r="E19" s="32">
        <v>160174796</v>
      </c>
      <c r="F19" s="33">
        <v>165257000</v>
      </c>
      <c r="G19" s="34">
        <v>165257000</v>
      </c>
      <c r="H19" s="32">
        <v>165257000</v>
      </c>
      <c r="I19" s="35">
        <v>165746523</v>
      </c>
      <c r="J19" s="36">
        <v>170094000</v>
      </c>
      <c r="K19" s="34">
        <v>174675000</v>
      </c>
      <c r="L19" s="32">
        <v>179655000</v>
      </c>
    </row>
    <row r="20" spans="1:12" ht="12.75">
      <c r="A20" s="28" t="s">
        <v>35</v>
      </c>
      <c r="B20" s="37"/>
      <c r="C20" s="4">
        <v>0</v>
      </c>
      <c r="D20" s="4">
        <v>4389000</v>
      </c>
      <c r="E20" s="7">
        <v>34852</v>
      </c>
      <c r="F20" s="9">
        <v>0</v>
      </c>
      <c r="G20" s="4">
        <v>0</v>
      </c>
      <c r="H20" s="38">
        <v>0</v>
      </c>
      <c r="I20" s="10">
        <v>6362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224912303</v>
      </c>
      <c r="D21" s="41">
        <f t="shared" si="0"/>
        <v>242171196</v>
      </c>
      <c r="E21" s="42">
        <f t="shared" si="0"/>
        <v>242108279</v>
      </c>
      <c r="F21" s="43">
        <f t="shared" si="0"/>
        <v>253039000</v>
      </c>
      <c r="G21" s="41">
        <f t="shared" si="0"/>
        <v>251651451</v>
      </c>
      <c r="H21" s="44">
        <f t="shared" si="0"/>
        <v>251651451</v>
      </c>
      <c r="I21" s="45">
        <f t="shared" si="0"/>
        <v>254978323</v>
      </c>
      <c r="J21" s="46">
        <f t="shared" si="0"/>
        <v>265949451</v>
      </c>
      <c r="K21" s="41">
        <f t="shared" si="0"/>
        <v>274412451</v>
      </c>
      <c r="L21" s="42">
        <f t="shared" si="0"/>
        <v>286872451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98779000</v>
      </c>
      <c r="D24" s="4">
        <v>106741000</v>
      </c>
      <c r="E24" s="7">
        <v>114368256</v>
      </c>
      <c r="F24" s="8">
        <v>132344817</v>
      </c>
      <c r="G24" s="4">
        <v>129678201</v>
      </c>
      <c r="H24" s="30">
        <v>129678201</v>
      </c>
      <c r="I24" s="10">
        <v>127443175</v>
      </c>
      <c r="J24" s="9">
        <v>140828854</v>
      </c>
      <c r="K24" s="4">
        <v>147879688</v>
      </c>
      <c r="L24" s="7">
        <v>155838208</v>
      </c>
    </row>
    <row r="25" spans="1:12" ht="12.75">
      <c r="A25" s="31" t="s">
        <v>39</v>
      </c>
      <c r="B25" s="29"/>
      <c r="C25" s="4">
        <v>14491273</v>
      </c>
      <c r="D25" s="4">
        <v>14314038</v>
      </c>
      <c r="E25" s="7">
        <v>15543876</v>
      </c>
      <c r="F25" s="9">
        <v>15975321</v>
      </c>
      <c r="G25" s="4">
        <v>16236063</v>
      </c>
      <c r="H25" s="7">
        <v>16236063</v>
      </c>
      <c r="I25" s="10">
        <v>15973839</v>
      </c>
      <c r="J25" s="9">
        <v>16969467</v>
      </c>
      <c r="K25" s="4">
        <v>17885900</v>
      </c>
      <c r="L25" s="7">
        <v>18851800</v>
      </c>
    </row>
    <row r="26" spans="1:12" ht="12.75">
      <c r="A26" s="31" t="s">
        <v>40</v>
      </c>
      <c r="B26" s="29" t="s">
        <v>41</v>
      </c>
      <c r="C26" s="4">
        <v>259551</v>
      </c>
      <c r="D26" s="4">
        <v>0</v>
      </c>
      <c r="E26" s="7">
        <v>0</v>
      </c>
      <c r="F26" s="9">
        <v>0</v>
      </c>
      <c r="G26" s="4">
        <v>0</v>
      </c>
      <c r="H26" s="7">
        <v>0</v>
      </c>
      <c r="I26" s="10">
        <v>281243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9597676</v>
      </c>
      <c r="D27" s="4">
        <v>10184193</v>
      </c>
      <c r="E27" s="7">
        <v>9204377</v>
      </c>
      <c r="F27" s="8">
        <v>12141399</v>
      </c>
      <c r="G27" s="4">
        <v>12141399</v>
      </c>
      <c r="H27" s="30">
        <v>12141399</v>
      </c>
      <c r="I27" s="10">
        <v>9716268</v>
      </c>
      <c r="J27" s="9">
        <v>11847425</v>
      </c>
      <c r="K27" s="4">
        <v>11847426</v>
      </c>
      <c r="L27" s="7">
        <v>11847426</v>
      </c>
    </row>
    <row r="28" spans="1:12" ht="12.75">
      <c r="A28" s="31" t="s">
        <v>43</v>
      </c>
      <c r="B28" s="29"/>
      <c r="C28" s="4">
        <v>20920000</v>
      </c>
      <c r="D28" s="4">
        <v>19416170</v>
      </c>
      <c r="E28" s="7">
        <v>15687950</v>
      </c>
      <c r="F28" s="9">
        <v>21395905</v>
      </c>
      <c r="G28" s="4">
        <v>21395905</v>
      </c>
      <c r="H28" s="7">
        <v>21395905</v>
      </c>
      <c r="I28" s="10">
        <v>15165479</v>
      </c>
      <c r="J28" s="9">
        <v>21395905</v>
      </c>
      <c r="K28" s="4">
        <v>21395905</v>
      </c>
      <c r="L28" s="7">
        <v>21395905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5755225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40000</v>
      </c>
      <c r="D30" s="4">
        <v>0</v>
      </c>
      <c r="E30" s="7">
        <v>7802806</v>
      </c>
      <c r="F30" s="9">
        <v>4972408</v>
      </c>
      <c r="G30" s="4">
        <v>5857531</v>
      </c>
      <c r="H30" s="7">
        <v>5857531</v>
      </c>
      <c r="I30" s="10">
        <v>2995212</v>
      </c>
      <c r="J30" s="9">
        <v>3285537</v>
      </c>
      <c r="K30" s="4">
        <v>2894800</v>
      </c>
      <c r="L30" s="7">
        <v>2983500</v>
      </c>
    </row>
    <row r="31" spans="1:12" ht="12.75">
      <c r="A31" s="31" t="s">
        <v>47</v>
      </c>
      <c r="B31" s="29"/>
      <c r="C31" s="4">
        <v>16567000</v>
      </c>
      <c r="D31" s="4">
        <v>1053109</v>
      </c>
      <c r="E31" s="7">
        <v>10330338</v>
      </c>
      <c r="F31" s="8">
        <v>22159655</v>
      </c>
      <c r="G31" s="4">
        <v>20251691</v>
      </c>
      <c r="H31" s="30">
        <v>20251691</v>
      </c>
      <c r="I31" s="10">
        <v>18098220</v>
      </c>
      <c r="J31" s="9">
        <v>25647994</v>
      </c>
      <c r="K31" s="4">
        <v>24451051</v>
      </c>
      <c r="L31" s="7">
        <v>25711700</v>
      </c>
    </row>
    <row r="32" spans="1:12" ht="12.75">
      <c r="A32" s="31" t="s">
        <v>33</v>
      </c>
      <c r="B32" s="29"/>
      <c r="C32" s="4">
        <v>0</v>
      </c>
      <c r="D32" s="4">
        <v>23930281</v>
      </c>
      <c r="E32" s="7">
        <v>24163417</v>
      </c>
      <c r="F32" s="9">
        <v>0</v>
      </c>
      <c r="G32" s="4">
        <v>0</v>
      </c>
      <c r="H32" s="7">
        <v>0</v>
      </c>
      <c r="I32" s="10">
        <v>15966906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47210000</v>
      </c>
      <c r="D33" s="4">
        <v>47955712</v>
      </c>
      <c r="E33" s="7">
        <v>27137153</v>
      </c>
      <c r="F33" s="8">
        <v>41490906</v>
      </c>
      <c r="G33" s="4">
        <v>45420863</v>
      </c>
      <c r="H33" s="7">
        <v>45420863</v>
      </c>
      <c r="I33" s="10">
        <v>39876872</v>
      </c>
      <c r="J33" s="9">
        <v>47221592</v>
      </c>
      <c r="K33" s="4">
        <v>49899305</v>
      </c>
      <c r="L33" s="7">
        <v>52611986</v>
      </c>
    </row>
    <row r="34" spans="1:12" ht="12.75">
      <c r="A34" s="28" t="s">
        <v>50</v>
      </c>
      <c r="B34" s="37"/>
      <c r="C34" s="4">
        <v>680000</v>
      </c>
      <c r="D34" s="4">
        <v>108558</v>
      </c>
      <c r="E34" s="7">
        <v>44758</v>
      </c>
      <c r="F34" s="9">
        <v>0</v>
      </c>
      <c r="G34" s="4">
        <v>0</v>
      </c>
      <c r="H34" s="7">
        <v>0</v>
      </c>
      <c r="I34" s="10">
        <v>109061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208544500</v>
      </c>
      <c r="D35" s="41">
        <f aca="true" t="shared" si="1" ref="D35:L35">SUM(D24:D34)</f>
        <v>223703061</v>
      </c>
      <c r="E35" s="42">
        <f t="shared" si="1"/>
        <v>230038156</v>
      </c>
      <c r="F35" s="43">
        <f t="shared" si="1"/>
        <v>250480411</v>
      </c>
      <c r="G35" s="41">
        <f t="shared" si="1"/>
        <v>250981653</v>
      </c>
      <c r="H35" s="42">
        <f t="shared" si="1"/>
        <v>250981653</v>
      </c>
      <c r="I35" s="45">
        <f t="shared" si="1"/>
        <v>245626275</v>
      </c>
      <c r="J35" s="46">
        <f t="shared" si="1"/>
        <v>267196774</v>
      </c>
      <c r="K35" s="41">
        <f t="shared" si="1"/>
        <v>276254075</v>
      </c>
      <c r="L35" s="42">
        <f t="shared" si="1"/>
        <v>289240525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16367803</v>
      </c>
      <c r="D37" s="57">
        <f aca="true" t="shared" si="2" ref="D37:L37">+D21-D35</f>
        <v>18468135</v>
      </c>
      <c r="E37" s="58">
        <f t="shared" si="2"/>
        <v>12070123</v>
      </c>
      <c r="F37" s="59">
        <f t="shared" si="2"/>
        <v>2558589</v>
      </c>
      <c r="G37" s="57">
        <f t="shared" si="2"/>
        <v>669798</v>
      </c>
      <c r="H37" s="58">
        <f t="shared" si="2"/>
        <v>669798</v>
      </c>
      <c r="I37" s="60">
        <f t="shared" si="2"/>
        <v>9352048</v>
      </c>
      <c r="J37" s="61">
        <f t="shared" si="2"/>
        <v>-1247323</v>
      </c>
      <c r="K37" s="57">
        <f t="shared" si="2"/>
        <v>-1841624</v>
      </c>
      <c r="L37" s="58">
        <f t="shared" si="2"/>
        <v>-2368074</v>
      </c>
    </row>
    <row r="38" spans="1:12" ht="21" customHeight="1">
      <c r="A38" s="62" t="s">
        <v>53</v>
      </c>
      <c r="B38" s="37" t="s">
        <v>54</v>
      </c>
      <c r="C38" s="4">
        <v>6961000</v>
      </c>
      <c r="D38" s="4">
        <v>0</v>
      </c>
      <c r="E38" s="7">
        <v>6702000</v>
      </c>
      <c r="F38" s="9">
        <v>2352000</v>
      </c>
      <c r="G38" s="4">
        <v>2352000</v>
      </c>
      <c r="H38" s="7">
        <v>2352000</v>
      </c>
      <c r="I38" s="10">
        <v>2352000</v>
      </c>
      <c r="J38" s="9">
        <v>2491000</v>
      </c>
      <c r="K38" s="4">
        <v>2634000</v>
      </c>
      <c r="L38" s="7">
        <v>2779000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23328803</v>
      </c>
      <c r="D41" s="69">
        <f aca="true" t="shared" si="3" ref="D41:L41">SUM(D37:D40)</f>
        <v>18468135</v>
      </c>
      <c r="E41" s="70">
        <f t="shared" si="3"/>
        <v>18772123</v>
      </c>
      <c r="F41" s="71">
        <f t="shared" si="3"/>
        <v>4910589</v>
      </c>
      <c r="G41" s="69">
        <f t="shared" si="3"/>
        <v>3021798</v>
      </c>
      <c r="H41" s="70">
        <f t="shared" si="3"/>
        <v>3021798</v>
      </c>
      <c r="I41" s="72">
        <f t="shared" si="3"/>
        <v>11704048</v>
      </c>
      <c r="J41" s="73">
        <f t="shared" si="3"/>
        <v>1243677</v>
      </c>
      <c r="K41" s="69">
        <f t="shared" si="3"/>
        <v>792376</v>
      </c>
      <c r="L41" s="70">
        <f t="shared" si="3"/>
        <v>410926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23328803</v>
      </c>
      <c r="D43" s="79">
        <f aca="true" t="shared" si="4" ref="D43:L43">+D41-D42</f>
        <v>18468135</v>
      </c>
      <c r="E43" s="80">
        <f t="shared" si="4"/>
        <v>18772123</v>
      </c>
      <c r="F43" s="81">
        <f t="shared" si="4"/>
        <v>4910589</v>
      </c>
      <c r="G43" s="79">
        <f t="shared" si="4"/>
        <v>3021798</v>
      </c>
      <c r="H43" s="80">
        <f t="shared" si="4"/>
        <v>3021798</v>
      </c>
      <c r="I43" s="82">
        <f t="shared" si="4"/>
        <v>11704048</v>
      </c>
      <c r="J43" s="83">
        <f t="shared" si="4"/>
        <v>1243677</v>
      </c>
      <c r="K43" s="79">
        <f t="shared" si="4"/>
        <v>792376</v>
      </c>
      <c r="L43" s="80">
        <f t="shared" si="4"/>
        <v>410926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23328803</v>
      </c>
      <c r="D45" s="69">
        <f aca="true" t="shared" si="5" ref="D45:L45">SUM(D43:D44)</f>
        <v>18468135</v>
      </c>
      <c r="E45" s="70">
        <f t="shared" si="5"/>
        <v>18772123</v>
      </c>
      <c r="F45" s="71">
        <f t="shared" si="5"/>
        <v>4910589</v>
      </c>
      <c r="G45" s="69">
        <f t="shared" si="5"/>
        <v>3021798</v>
      </c>
      <c r="H45" s="70">
        <f t="shared" si="5"/>
        <v>3021798</v>
      </c>
      <c r="I45" s="72">
        <f t="shared" si="5"/>
        <v>11704048</v>
      </c>
      <c r="J45" s="73">
        <f t="shared" si="5"/>
        <v>1243677</v>
      </c>
      <c r="K45" s="69">
        <f t="shared" si="5"/>
        <v>792376</v>
      </c>
      <c r="L45" s="70">
        <f t="shared" si="5"/>
        <v>410926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23328803</v>
      </c>
      <c r="D47" s="89">
        <f aca="true" t="shared" si="6" ref="D47:L47">SUM(D45:D46)</f>
        <v>18468135</v>
      </c>
      <c r="E47" s="90">
        <f t="shared" si="6"/>
        <v>18772123</v>
      </c>
      <c r="F47" s="91">
        <f t="shared" si="6"/>
        <v>4910589</v>
      </c>
      <c r="G47" s="89">
        <f t="shared" si="6"/>
        <v>3021798</v>
      </c>
      <c r="H47" s="92">
        <f t="shared" si="6"/>
        <v>3021798</v>
      </c>
      <c r="I47" s="93">
        <f t="shared" si="6"/>
        <v>11704048</v>
      </c>
      <c r="J47" s="94">
        <f t="shared" si="6"/>
        <v>1243677</v>
      </c>
      <c r="K47" s="89">
        <f t="shared" si="6"/>
        <v>792376</v>
      </c>
      <c r="L47" s="95">
        <f t="shared" si="6"/>
        <v>410926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81095403</v>
      </c>
      <c r="D5" s="4">
        <v>92620873</v>
      </c>
      <c r="E5" s="5">
        <v>103235136</v>
      </c>
      <c r="F5" s="6">
        <v>109013286</v>
      </c>
      <c r="G5" s="4">
        <v>109310267</v>
      </c>
      <c r="H5" s="7">
        <v>109310267</v>
      </c>
      <c r="I5" s="8">
        <v>109635198</v>
      </c>
      <c r="J5" s="6">
        <v>115048024</v>
      </c>
      <c r="K5" s="4">
        <v>121260621</v>
      </c>
      <c r="L5" s="7">
        <v>127808698</v>
      </c>
    </row>
    <row r="6" spans="1:12" ht="12.75">
      <c r="A6" s="28" t="s">
        <v>22</v>
      </c>
      <c r="B6" s="29" t="s">
        <v>21</v>
      </c>
      <c r="C6" s="4">
        <v>179131369</v>
      </c>
      <c r="D6" s="4">
        <v>184090180</v>
      </c>
      <c r="E6" s="7">
        <v>204615389</v>
      </c>
      <c r="F6" s="9">
        <v>219869023</v>
      </c>
      <c r="G6" s="4">
        <v>220861383</v>
      </c>
      <c r="H6" s="7">
        <v>220861383</v>
      </c>
      <c r="I6" s="30">
        <v>209060122</v>
      </c>
      <c r="J6" s="9">
        <v>246531411</v>
      </c>
      <c r="K6" s="4">
        <v>253226926</v>
      </c>
      <c r="L6" s="7">
        <v>266901187</v>
      </c>
    </row>
    <row r="7" spans="1:12" ht="12.75">
      <c r="A7" s="31" t="s">
        <v>23</v>
      </c>
      <c r="B7" s="29" t="s">
        <v>21</v>
      </c>
      <c r="C7" s="4">
        <v>54356590</v>
      </c>
      <c r="D7" s="4">
        <v>55909702</v>
      </c>
      <c r="E7" s="7">
        <v>58642273</v>
      </c>
      <c r="F7" s="9">
        <v>59338174</v>
      </c>
      <c r="G7" s="4">
        <v>59838174</v>
      </c>
      <c r="H7" s="7">
        <v>59838174</v>
      </c>
      <c r="I7" s="10">
        <v>57341220</v>
      </c>
      <c r="J7" s="9">
        <v>63887917</v>
      </c>
      <c r="K7" s="4">
        <v>67337866</v>
      </c>
      <c r="L7" s="7">
        <v>70974111</v>
      </c>
    </row>
    <row r="8" spans="1:12" ht="12.75">
      <c r="A8" s="31" t="s">
        <v>24</v>
      </c>
      <c r="B8" s="29" t="s">
        <v>21</v>
      </c>
      <c r="C8" s="4">
        <v>21462567</v>
      </c>
      <c r="D8" s="4">
        <v>24140655</v>
      </c>
      <c r="E8" s="7">
        <v>27908841</v>
      </c>
      <c r="F8" s="9">
        <v>31431714</v>
      </c>
      <c r="G8" s="4">
        <v>31679890</v>
      </c>
      <c r="H8" s="7">
        <v>31679890</v>
      </c>
      <c r="I8" s="10">
        <v>32539918</v>
      </c>
      <c r="J8" s="9">
        <v>36985848</v>
      </c>
      <c r="K8" s="4">
        <v>38983086</v>
      </c>
      <c r="L8" s="7">
        <v>41088173</v>
      </c>
    </row>
    <row r="9" spans="1:12" ht="12.75">
      <c r="A9" s="31" t="s">
        <v>25</v>
      </c>
      <c r="B9" s="29" t="s">
        <v>21</v>
      </c>
      <c r="C9" s="4">
        <v>18337727</v>
      </c>
      <c r="D9" s="4">
        <v>20887410</v>
      </c>
      <c r="E9" s="32">
        <v>23847837</v>
      </c>
      <c r="F9" s="33">
        <v>26337011</v>
      </c>
      <c r="G9" s="34">
        <v>26401974</v>
      </c>
      <c r="H9" s="32">
        <v>26401974</v>
      </c>
      <c r="I9" s="35">
        <v>26901156</v>
      </c>
      <c r="J9" s="36">
        <v>30970711</v>
      </c>
      <c r="K9" s="34">
        <v>32643131</v>
      </c>
      <c r="L9" s="32">
        <v>34405860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2072750</v>
      </c>
      <c r="D11" s="4">
        <v>2144514</v>
      </c>
      <c r="E11" s="7">
        <v>2066570</v>
      </c>
      <c r="F11" s="9">
        <v>2132160</v>
      </c>
      <c r="G11" s="4">
        <v>2249084</v>
      </c>
      <c r="H11" s="7">
        <v>2249084</v>
      </c>
      <c r="I11" s="10">
        <v>2066760</v>
      </c>
      <c r="J11" s="9">
        <v>2295797</v>
      </c>
      <c r="K11" s="4">
        <v>2419775</v>
      </c>
      <c r="L11" s="7">
        <v>2550449</v>
      </c>
    </row>
    <row r="12" spans="1:12" ht="12.75">
      <c r="A12" s="28" t="s">
        <v>27</v>
      </c>
      <c r="B12" s="37"/>
      <c r="C12" s="4">
        <v>1191137</v>
      </c>
      <c r="D12" s="4">
        <v>1287181</v>
      </c>
      <c r="E12" s="7">
        <v>1203141</v>
      </c>
      <c r="F12" s="9">
        <v>1323000</v>
      </c>
      <c r="G12" s="4">
        <v>1402738</v>
      </c>
      <c r="H12" s="7">
        <v>1402738</v>
      </c>
      <c r="I12" s="10">
        <v>3136412</v>
      </c>
      <c r="J12" s="9">
        <v>1800000</v>
      </c>
      <c r="K12" s="4">
        <v>1897200</v>
      </c>
      <c r="L12" s="7">
        <v>1999649</v>
      </c>
    </row>
    <row r="13" spans="1:12" ht="12.75">
      <c r="A13" s="28" t="s">
        <v>28</v>
      </c>
      <c r="B13" s="37"/>
      <c r="C13" s="4">
        <v>17910380</v>
      </c>
      <c r="D13" s="4">
        <v>22594007</v>
      </c>
      <c r="E13" s="7">
        <v>25586309</v>
      </c>
      <c r="F13" s="9">
        <v>26135426</v>
      </c>
      <c r="G13" s="4">
        <v>28859416</v>
      </c>
      <c r="H13" s="7">
        <v>28859416</v>
      </c>
      <c r="I13" s="10">
        <v>29923434</v>
      </c>
      <c r="J13" s="9">
        <v>31863844</v>
      </c>
      <c r="K13" s="4">
        <v>33386971</v>
      </c>
      <c r="L13" s="7">
        <v>35189871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7011280</v>
      </c>
      <c r="D15" s="4">
        <v>6345370</v>
      </c>
      <c r="E15" s="7">
        <v>3381205</v>
      </c>
      <c r="F15" s="9">
        <v>6687556</v>
      </c>
      <c r="G15" s="4">
        <v>3827119</v>
      </c>
      <c r="H15" s="7">
        <v>3827119</v>
      </c>
      <c r="I15" s="10">
        <v>5992084</v>
      </c>
      <c r="J15" s="9">
        <v>4046999</v>
      </c>
      <c r="K15" s="4">
        <v>4265538</v>
      </c>
      <c r="L15" s="7">
        <v>4495879</v>
      </c>
    </row>
    <row r="16" spans="1:12" ht="12.75">
      <c r="A16" s="28" t="s">
        <v>31</v>
      </c>
      <c r="B16" s="37"/>
      <c r="C16" s="4">
        <v>3776730</v>
      </c>
      <c r="D16" s="4">
        <v>3436058</v>
      </c>
      <c r="E16" s="7">
        <v>3689152</v>
      </c>
      <c r="F16" s="9">
        <v>4426468</v>
      </c>
      <c r="G16" s="4">
        <v>3943445</v>
      </c>
      <c r="H16" s="7">
        <v>3943445</v>
      </c>
      <c r="I16" s="10">
        <v>2813956</v>
      </c>
      <c r="J16" s="9">
        <v>4178044</v>
      </c>
      <c r="K16" s="4">
        <v>4403659</v>
      </c>
      <c r="L16" s="7">
        <v>4641459</v>
      </c>
    </row>
    <row r="17" spans="1:12" ht="12.75">
      <c r="A17" s="31" t="s">
        <v>32</v>
      </c>
      <c r="B17" s="29"/>
      <c r="C17" s="4">
        <v>7216348</v>
      </c>
      <c r="D17" s="4">
        <v>11836121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120429307</v>
      </c>
      <c r="D18" s="4">
        <v>124505107</v>
      </c>
      <c r="E18" s="7">
        <v>135225186</v>
      </c>
      <c r="F18" s="9">
        <v>161319429</v>
      </c>
      <c r="G18" s="4">
        <v>161442441</v>
      </c>
      <c r="H18" s="7">
        <v>161442441</v>
      </c>
      <c r="I18" s="10">
        <v>152901806</v>
      </c>
      <c r="J18" s="9">
        <v>180587500</v>
      </c>
      <c r="K18" s="4">
        <v>195406500</v>
      </c>
      <c r="L18" s="7">
        <v>215132600</v>
      </c>
    </row>
    <row r="19" spans="1:12" ht="12.75">
      <c r="A19" s="28" t="s">
        <v>34</v>
      </c>
      <c r="B19" s="37" t="s">
        <v>21</v>
      </c>
      <c r="C19" s="4">
        <v>22894995</v>
      </c>
      <c r="D19" s="4">
        <v>14337721</v>
      </c>
      <c r="E19" s="32">
        <v>12841966</v>
      </c>
      <c r="F19" s="33">
        <v>14365072</v>
      </c>
      <c r="G19" s="34">
        <v>16289727</v>
      </c>
      <c r="H19" s="32">
        <v>16289727</v>
      </c>
      <c r="I19" s="35">
        <v>13823445</v>
      </c>
      <c r="J19" s="36">
        <v>22769117</v>
      </c>
      <c r="K19" s="34">
        <v>23995347</v>
      </c>
      <c r="L19" s="32">
        <v>25291112</v>
      </c>
    </row>
    <row r="20" spans="1:12" ht="12.75">
      <c r="A20" s="28" t="s">
        <v>35</v>
      </c>
      <c r="B20" s="37"/>
      <c r="C20" s="4">
        <v>-1528508</v>
      </c>
      <c r="D20" s="4">
        <v>680000</v>
      </c>
      <c r="E20" s="7">
        <v>3288994</v>
      </c>
      <c r="F20" s="9">
        <v>15000000</v>
      </c>
      <c r="G20" s="4">
        <v>3400000</v>
      </c>
      <c r="H20" s="38">
        <v>3400000</v>
      </c>
      <c r="I20" s="10">
        <v>-3907132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535358075</v>
      </c>
      <c r="D21" s="41">
        <f t="shared" si="0"/>
        <v>564814899</v>
      </c>
      <c r="E21" s="42">
        <f t="shared" si="0"/>
        <v>605531999</v>
      </c>
      <c r="F21" s="43">
        <f t="shared" si="0"/>
        <v>677378319</v>
      </c>
      <c r="G21" s="41">
        <f t="shared" si="0"/>
        <v>669505658</v>
      </c>
      <c r="H21" s="44">
        <f t="shared" si="0"/>
        <v>669505658</v>
      </c>
      <c r="I21" s="45">
        <f t="shared" si="0"/>
        <v>642228379</v>
      </c>
      <c r="J21" s="46">
        <f t="shared" si="0"/>
        <v>740965212</v>
      </c>
      <c r="K21" s="41">
        <f t="shared" si="0"/>
        <v>779226620</v>
      </c>
      <c r="L21" s="42">
        <f t="shared" si="0"/>
        <v>830479048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152862027</v>
      </c>
      <c r="D24" s="4">
        <v>163444740</v>
      </c>
      <c r="E24" s="7">
        <v>187225676</v>
      </c>
      <c r="F24" s="8">
        <v>203103386</v>
      </c>
      <c r="G24" s="4">
        <v>207325415</v>
      </c>
      <c r="H24" s="30">
        <v>207325415</v>
      </c>
      <c r="I24" s="10">
        <v>202236242</v>
      </c>
      <c r="J24" s="9">
        <v>234577509</v>
      </c>
      <c r="K24" s="4">
        <v>235789983</v>
      </c>
      <c r="L24" s="7">
        <v>248255382</v>
      </c>
    </row>
    <row r="25" spans="1:12" ht="12.75">
      <c r="A25" s="31" t="s">
        <v>39</v>
      </c>
      <c r="B25" s="29"/>
      <c r="C25" s="4">
        <v>12290330</v>
      </c>
      <c r="D25" s="4">
        <v>12998526</v>
      </c>
      <c r="E25" s="7">
        <v>14180757</v>
      </c>
      <c r="F25" s="9">
        <v>15408356</v>
      </c>
      <c r="G25" s="4">
        <v>15408356</v>
      </c>
      <c r="H25" s="7">
        <v>15408356</v>
      </c>
      <c r="I25" s="10">
        <v>15145232</v>
      </c>
      <c r="J25" s="9">
        <v>16317244</v>
      </c>
      <c r="K25" s="4">
        <v>17198391</v>
      </c>
      <c r="L25" s="7">
        <v>18127118</v>
      </c>
    </row>
    <row r="26" spans="1:12" ht="12.75">
      <c r="A26" s="31" t="s">
        <v>40</v>
      </c>
      <c r="B26" s="29" t="s">
        <v>41</v>
      </c>
      <c r="C26" s="4">
        <v>60985954</v>
      </c>
      <c r="D26" s="4">
        <v>76575409</v>
      </c>
      <c r="E26" s="7">
        <v>74990983</v>
      </c>
      <c r="F26" s="9">
        <v>82502072</v>
      </c>
      <c r="G26" s="4">
        <v>78668688</v>
      </c>
      <c r="H26" s="7">
        <v>78668688</v>
      </c>
      <c r="I26" s="10">
        <v>80983165</v>
      </c>
      <c r="J26" s="9">
        <v>80178742</v>
      </c>
      <c r="K26" s="4">
        <v>84508396</v>
      </c>
      <c r="L26" s="7">
        <v>89071854</v>
      </c>
    </row>
    <row r="27" spans="1:12" ht="12.75">
      <c r="A27" s="31" t="s">
        <v>42</v>
      </c>
      <c r="B27" s="29" t="s">
        <v>21</v>
      </c>
      <c r="C27" s="4">
        <v>94495978</v>
      </c>
      <c r="D27" s="4">
        <v>80527306</v>
      </c>
      <c r="E27" s="7">
        <v>80069871</v>
      </c>
      <c r="F27" s="8">
        <v>94303338</v>
      </c>
      <c r="G27" s="4">
        <v>80243972</v>
      </c>
      <c r="H27" s="30">
        <v>80243972</v>
      </c>
      <c r="I27" s="10">
        <v>122736449</v>
      </c>
      <c r="J27" s="9">
        <v>84416664</v>
      </c>
      <c r="K27" s="4">
        <v>88975170</v>
      </c>
      <c r="L27" s="7">
        <v>93779833</v>
      </c>
    </row>
    <row r="28" spans="1:12" ht="12.75">
      <c r="A28" s="31" t="s">
        <v>43</v>
      </c>
      <c r="B28" s="29"/>
      <c r="C28" s="4">
        <v>58141976</v>
      </c>
      <c r="D28" s="4">
        <v>0</v>
      </c>
      <c r="E28" s="7">
        <v>67387364</v>
      </c>
      <c r="F28" s="9">
        <v>22869</v>
      </c>
      <c r="G28" s="4">
        <v>22869</v>
      </c>
      <c r="H28" s="7">
        <v>22869</v>
      </c>
      <c r="I28" s="10">
        <v>45026739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222406798</v>
      </c>
      <c r="D29" s="4">
        <v>280758158</v>
      </c>
      <c r="E29" s="7">
        <v>271097913</v>
      </c>
      <c r="F29" s="8">
        <v>260211935</v>
      </c>
      <c r="G29" s="4">
        <v>260211935</v>
      </c>
      <c r="H29" s="30">
        <v>260211935</v>
      </c>
      <c r="I29" s="10">
        <v>290311479</v>
      </c>
      <c r="J29" s="9">
        <v>302138241</v>
      </c>
      <c r="K29" s="4">
        <v>318453707</v>
      </c>
      <c r="L29" s="7">
        <v>335650208</v>
      </c>
    </row>
    <row r="30" spans="1:12" ht="12.75">
      <c r="A30" s="31" t="s">
        <v>45</v>
      </c>
      <c r="B30" s="29" t="s">
        <v>46</v>
      </c>
      <c r="C30" s="4">
        <v>0</v>
      </c>
      <c r="D30" s="4">
        <v>27950568</v>
      </c>
      <c r="E30" s="7">
        <v>32910895</v>
      </c>
      <c r="F30" s="9">
        <v>49506281</v>
      </c>
      <c r="G30" s="4">
        <v>36096624</v>
      </c>
      <c r="H30" s="7">
        <v>36096624</v>
      </c>
      <c r="I30" s="10">
        <v>20295264</v>
      </c>
      <c r="J30" s="9">
        <v>39159052</v>
      </c>
      <c r="K30" s="4">
        <v>39139027</v>
      </c>
      <c r="L30" s="7">
        <v>41252300</v>
      </c>
    </row>
    <row r="31" spans="1:12" ht="12.75">
      <c r="A31" s="31" t="s">
        <v>47</v>
      </c>
      <c r="B31" s="29"/>
      <c r="C31" s="4">
        <v>66094459</v>
      </c>
      <c r="D31" s="4">
        <v>119452556</v>
      </c>
      <c r="E31" s="7">
        <v>67114007</v>
      </c>
      <c r="F31" s="8">
        <v>79523882</v>
      </c>
      <c r="G31" s="4">
        <v>79568452</v>
      </c>
      <c r="H31" s="30">
        <v>79568452</v>
      </c>
      <c r="I31" s="10">
        <v>59467558</v>
      </c>
      <c r="J31" s="9">
        <v>94814373</v>
      </c>
      <c r="K31" s="4">
        <v>94652943</v>
      </c>
      <c r="L31" s="7">
        <v>99860176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71409248</v>
      </c>
      <c r="D33" s="4">
        <v>117116808</v>
      </c>
      <c r="E33" s="7">
        <v>49687136</v>
      </c>
      <c r="F33" s="8">
        <v>64564901</v>
      </c>
      <c r="G33" s="4">
        <v>67081603</v>
      </c>
      <c r="H33" s="7">
        <v>67081603</v>
      </c>
      <c r="I33" s="10">
        <v>50227122</v>
      </c>
      <c r="J33" s="9">
        <v>51733465</v>
      </c>
      <c r="K33" s="4">
        <v>54373232</v>
      </c>
      <c r="L33" s="7">
        <v>57308891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738686770</v>
      </c>
      <c r="D35" s="41">
        <f aca="true" t="shared" si="1" ref="D35:L35">SUM(D24:D34)</f>
        <v>878824071</v>
      </c>
      <c r="E35" s="42">
        <f t="shared" si="1"/>
        <v>844664602</v>
      </c>
      <c r="F35" s="43">
        <f t="shared" si="1"/>
        <v>849147020</v>
      </c>
      <c r="G35" s="41">
        <f t="shared" si="1"/>
        <v>824627914</v>
      </c>
      <c r="H35" s="42">
        <f t="shared" si="1"/>
        <v>824627914</v>
      </c>
      <c r="I35" s="45">
        <f t="shared" si="1"/>
        <v>886429250</v>
      </c>
      <c r="J35" s="46">
        <f t="shared" si="1"/>
        <v>903335290</v>
      </c>
      <c r="K35" s="41">
        <f t="shared" si="1"/>
        <v>933090849</v>
      </c>
      <c r="L35" s="42">
        <f t="shared" si="1"/>
        <v>983305762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-203328695</v>
      </c>
      <c r="D37" s="57">
        <f aca="true" t="shared" si="2" ref="D37:L37">+D21-D35</f>
        <v>-314009172</v>
      </c>
      <c r="E37" s="58">
        <f t="shared" si="2"/>
        <v>-239132603</v>
      </c>
      <c r="F37" s="59">
        <f t="shared" si="2"/>
        <v>-171768701</v>
      </c>
      <c r="G37" s="57">
        <f t="shared" si="2"/>
        <v>-155122256</v>
      </c>
      <c r="H37" s="58">
        <f t="shared" si="2"/>
        <v>-155122256</v>
      </c>
      <c r="I37" s="60">
        <f t="shared" si="2"/>
        <v>-244200871</v>
      </c>
      <c r="J37" s="61">
        <f t="shared" si="2"/>
        <v>-162370078</v>
      </c>
      <c r="K37" s="57">
        <f t="shared" si="2"/>
        <v>-153864229</v>
      </c>
      <c r="L37" s="58">
        <f t="shared" si="2"/>
        <v>-152826714</v>
      </c>
    </row>
    <row r="38" spans="1:12" ht="21" customHeight="1">
      <c r="A38" s="62" t="s">
        <v>53</v>
      </c>
      <c r="B38" s="37" t="s">
        <v>54</v>
      </c>
      <c r="C38" s="4">
        <v>46288233</v>
      </c>
      <c r="D38" s="4">
        <v>50701618</v>
      </c>
      <c r="E38" s="7">
        <v>10000000</v>
      </c>
      <c r="F38" s="9">
        <v>89283571</v>
      </c>
      <c r="G38" s="4">
        <v>89160550</v>
      </c>
      <c r="H38" s="7">
        <v>89160550</v>
      </c>
      <c r="I38" s="10">
        <v>67160868</v>
      </c>
      <c r="J38" s="9">
        <v>130074500</v>
      </c>
      <c r="K38" s="4">
        <v>151217500</v>
      </c>
      <c r="L38" s="7">
        <v>149865400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-157040462</v>
      </c>
      <c r="D41" s="69">
        <f aca="true" t="shared" si="3" ref="D41:L41">SUM(D37:D40)</f>
        <v>-263307554</v>
      </c>
      <c r="E41" s="70">
        <f t="shared" si="3"/>
        <v>-229132603</v>
      </c>
      <c r="F41" s="71">
        <f t="shared" si="3"/>
        <v>-82485130</v>
      </c>
      <c r="G41" s="69">
        <f t="shared" si="3"/>
        <v>-65961706</v>
      </c>
      <c r="H41" s="70">
        <f t="shared" si="3"/>
        <v>-65961706</v>
      </c>
      <c r="I41" s="72">
        <f t="shared" si="3"/>
        <v>-177040003</v>
      </c>
      <c r="J41" s="73">
        <f t="shared" si="3"/>
        <v>-32295578</v>
      </c>
      <c r="K41" s="69">
        <f t="shared" si="3"/>
        <v>-2646729</v>
      </c>
      <c r="L41" s="70">
        <f t="shared" si="3"/>
        <v>-2961314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-157040462</v>
      </c>
      <c r="D43" s="79">
        <f aca="true" t="shared" si="4" ref="D43:L43">+D41-D42</f>
        <v>-263307554</v>
      </c>
      <c r="E43" s="80">
        <f t="shared" si="4"/>
        <v>-229132603</v>
      </c>
      <c r="F43" s="81">
        <f t="shared" si="4"/>
        <v>-82485130</v>
      </c>
      <c r="G43" s="79">
        <f t="shared" si="4"/>
        <v>-65961706</v>
      </c>
      <c r="H43" s="80">
        <f t="shared" si="4"/>
        <v>-65961706</v>
      </c>
      <c r="I43" s="82">
        <f t="shared" si="4"/>
        <v>-177040003</v>
      </c>
      <c r="J43" s="83">
        <f t="shared" si="4"/>
        <v>-32295578</v>
      </c>
      <c r="K43" s="79">
        <f t="shared" si="4"/>
        <v>-2646729</v>
      </c>
      <c r="L43" s="80">
        <f t="shared" si="4"/>
        <v>-2961314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-157040462</v>
      </c>
      <c r="D45" s="69">
        <f aca="true" t="shared" si="5" ref="D45:L45">SUM(D43:D44)</f>
        <v>-263307554</v>
      </c>
      <c r="E45" s="70">
        <f t="shared" si="5"/>
        <v>-229132603</v>
      </c>
      <c r="F45" s="71">
        <f t="shared" si="5"/>
        <v>-82485130</v>
      </c>
      <c r="G45" s="69">
        <f t="shared" si="5"/>
        <v>-65961706</v>
      </c>
      <c r="H45" s="70">
        <f t="shared" si="5"/>
        <v>-65961706</v>
      </c>
      <c r="I45" s="72">
        <f t="shared" si="5"/>
        <v>-177040003</v>
      </c>
      <c r="J45" s="73">
        <f t="shared" si="5"/>
        <v>-32295578</v>
      </c>
      <c r="K45" s="69">
        <f t="shared" si="5"/>
        <v>-2646729</v>
      </c>
      <c r="L45" s="70">
        <f t="shared" si="5"/>
        <v>-2961314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-157040462</v>
      </c>
      <c r="D47" s="89">
        <f aca="true" t="shared" si="6" ref="D47:L47">SUM(D45:D46)</f>
        <v>-263307554</v>
      </c>
      <c r="E47" s="90">
        <f t="shared" si="6"/>
        <v>-229132603</v>
      </c>
      <c r="F47" s="91">
        <f t="shared" si="6"/>
        <v>-82485130</v>
      </c>
      <c r="G47" s="89">
        <f t="shared" si="6"/>
        <v>-65961706</v>
      </c>
      <c r="H47" s="92">
        <f t="shared" si="6"/>
        <v>-65961706</v>
      </c>
      <c r="I47" s="93">
        <f t="shared" si="6"/>
        <v>-177040003</v>
      </c>
      <c r="J47" s="94">
        <f t="shared" si="6"/>
        <v>-32295578</v>
      </c>
      <c r="K47" s="89">
        <f t="shared" si="6"/>
        <v>-2646729</v>
      </c>
      <c r="L47" s="95">
        <f t="shared" si="6"/>
        <v>-2961314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34003480</v>
      </c>
      <c r="D5" s="4">
        <v>40351299</v>
      </c>
      <c r="E5" s="5">
        <v>39806661</v>
      </c>
      <c r="F5" s="6">
        <v>46852188</v>
      </c>
      <c r="G5" s="4">
        <v>46435632</v>
      </c>
      <c r="H5" s="7">
        <v>46435632</v>
      </c>
      <c r="I5" s="8">
        <v>43660144</v>
      </c>
      <c r="J5" s="6">
        <v>49494720</v>
      </c>
      <c r="K5" s="4">
        <v>82832424</v>
      </c>
      <c r="L5" s="7">
        <v>55033104</v>
      </c>
    </row>
    <row r="6" spans="1:12" ht="12.75">
      <c r="A6" s="28" t="s">
        <v>22</v>
      </c>
      <c r="B6" s="29" t="s">
        <v>21</v>
      </c>
      <c r="C6" s="4">
        <v>89281225</v>
      </c>
      <c r="D6" s="4">
        <v>121224201</v>
      </c>
      <c r="E6" s="7">
        <v>107981732</v>
      </c>
      <c r="F6" s="9">
        <v>121377000</v>
      </c>
      <c r="G6" s="4">
        <v>138837390</v>
      </c>
      <c r="H6" s="7">
        <v>138837390</v>
      </c>
      <c r="I6" s="30">
        <v>125601472</v>
      </c>
      <c r="J6" s="9">
        <v>156983436</v>
      </c>
      <c r="K6" s="4">
        <v>165146580</v>
      </c>
      <c r="L6" s="7">
        <v>173734200</v>
      </c>
    </row>
    <row r="7" spans="1:12" ht="12.75">
      <c r="A7" s="31" t="s">
        <v>23</v>
      </c>
      <c r="B7" s="29" t="s">
        <v>21</v>
      </c>
      <c r="C7" s="4">
        <v>15090592</v>
      </c>
      <c r="D7" s="4">
        <v>23560984</v>
      </c>
      <c r="E7" s="7">
        <v>19988998</v>
      </c>
      <c r="F7" s="9">
        <v>24853896</v>
      </c>
      <c r="G7" s="4">
        <v>23659022</v>
      </c>
      <c r="H7" s="7">
        <v>23659022</v>
      </c>
      <c r="I7" s="10">
        <v>22756681</v>
      </c>
      <c r="J7" s="9">
        <v>26344956</v>
      </c>
      <c r="K7" s="4">
        <v>27714888</v>
      </c>
      <c r="L7" s="7">
        <v>29156064</v>
      </c>
    </row>
    <row r="8" spans="1:12" ht="12.75">
      <c r="A8" s="31" t="s">
        <v>24</v>
      </c>
      <c r="B8" s="29" t="s">
        <v>21</v>
      </c>
      <c r="C8" s="4">
        <v>7702908</v>
      </c>
      <c r="D8" s="4">
        <v>9152886</v>
      </c>
      <c r="E8" s="7">
        <v>9440145</v>
      </c>
      <c r="F8" s="9">
        <v>12522696</v>
      </c>
      <c r="G8" s="4">
        <v>16969029</v>
      </c>
      <c r="H8" s="7">
        <v>16969029</v>
      </c>
      <c r="I8" s="10">
        <v>9872889</v>
      </c>
      <c r="J8" s="9">
        <v>17868384</v>
      </c>
      <c r="K8" s="4">
        <v>18797544</v>
      </c>
      <c r="L8" s="7">
        <v>19775016</v>
      </c>
    </row>
    <row r="9" spans="1:12" ht="12.75">
      <c r="A9" s="31" t="s">
        <v>25</v>
      </c>
      <c r="B9" s="29" t="s">
        <v>21</v>
      </c>
      <c r="C9" s="4">
        <v>8710661</v>
      </c>
      <c r="D9" s="4">
        <v>9989239</v>
      </c>
      <c r="E9" s="32">
        <v>10745003</v>
      </c>
      <c r="F9" s="33">
        <v>11808108</v>
      </c>
      <c r="G9" s="34">
        <v>11374495</v>
      </c>
      <c r="H9" s="32">
        <v>11374495</v>
      </c>
      <c r="I9" s="35">
        <v>11368326</v>
      </c>
      <c r="J9" s="36">
        <v>11977344</v>
      </c>
      <c r="K9" s="34">
        <v>13092924</v>
      </c>
      <c r="L9" s="32">
        <v>13799940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758391</v>
      </c>
      <c r="D11" s="4">
        <v>751153</v>
      </c>
      <c r="E11" s="7">
        <v>306380</v>
      </c>
      <c r="F11" s="9">
        <v>1542720</v>
      </c>
      <c r="G11" s="4">
        <v>1375956</v>
      </c>
      <c r="H11" s="7">
        <v>1375956</v>
      </c>
      <c r="I11" s="10">
        <v>187345</v>
      </c>
      <c r="J11" s="9">
        <v>2457108</v>
      </c>
      <c r="K11" s="4">
        <v>2653476</v>
      </c>
      <c r="L11" s="7">
        <v>2796780</v>
      </c>
    </row>
    <row r="12" spans="1:12" ht="12.75">
      <c r="A12" s="28" t="s">
        <v>27</v>
      </c>
      <c r="B12" s="37"/>
      <c r="C12" s="4">
        <v>1028258</v>
      </c>
      <c r="D12" s="4">
        <v>442467</v>
      </c>
      <c r="E12" s="7">
        <v>21186310</v>
      </c>
      <c r="F12" s="9">
        <v>14148504</v>
      </c>
      <c r="G12" s="4">
        <v>784653</v>
      </c>
      <c r="H12" s="7">
        <v>784653</v>
      </c>
      <c r="I12" s="10">
        <v>25904481</v>
      </c>
      <c r="J12" s="9">
        <v>1796688</v>
      </c>
      <c r="K12" s="4">
        <v>1893708</v>
      </c>
      <c r="L12" s="7">
        <v>1995972</v>
      </c>
    </row>
    <row r="13" spans="1:12" ht="12.75">
      <c r="A13" s="28" t="s">
        <v>28</v>
      </c>
      <c r="B13" s="37"/>
      <c r="C13" s="4">
        <v>10659488</v>
      </c>
      <c r="D13" s="4">
        <v>16157097</v>
      </c>
      <c r="E13" s="7">
        <v>0</v>
      </c>
      <c r="F13" s="9">
        <v>14500008</v>
      </c>
      <c r="G13" s="4">
        <v>25030144</v>
      </c>
      <c r="H13" s="7">
        <v>25030144</v>
      </c>
      <c r="I13" s="10">
        <v>0</v>
      </c>
      <c r="J13" s="9">
        <v>16446000</v>
      </c>
      <c r="K13" s="4">
        <v>17301192</v>
      </c>
      <c r="L13" s="7">
        <v>18200856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3779036</v>
      </c>
      <c r="D15" s="4">
        <v>3017209</v>
      </c>
      <c r="E15" s="7">
        <v>2428176</v>
      </c>
      <c r="F15" s="9">
        <v>2187696</v>
      </c>
      <c r="G15" s="4">
        <v>924913</v>
      </c>
      <c r="H15" s="7">
        <v>924913</v>
      </c>
      <c r="I15" s="10">
        <v>19545461</v>
      </c>
      <c r="J15" s="9">
        <v>1043844</v>
      </c>
      <c r="K15" s="4">
        <v>2410806</v>
      </c>
      <c r="L15" s="7">
        <v>1393056</v>
      </c>
    </row>
    <row r="16" spans="1:12" ht="12.75">
      <c r="A16" s="28" t="s">
        <v>31</v>
      </c>
      <c r="B16" s="37"/>
      <c r="C16" s="4">
        <v>31508</v>
      </c>
      <c r="D16" s="4">
        <v>115639</v>
      </c>
      <c r="E16" s="7">
        <v>56911</v>
      </c>
      <c r="F16" s="9">
        <v>55104</v>
      </c>
      <c r="G16" s="4">
        <v>23842</v>
      </c>
      <c r="H16" s="7">
        <v>23842</v>
      </c>
      <c r="I16" s="10">
        <v>92250</v>
      </c>
      <c r="J16" s="9">
        <v>113076</v>
      </c>
      <c r="K16" s="4">
        <v>119184</v>
      </c>
      <c r="L16" s="7">
        <v>125616</v>
      </c>
    </row>
    <row r="17" spans="1:12" ht="12.75">
      <c r="A17" s="31" t="s">
        <v>32</v>
      </c>
      <c r="B17" s="29"/>
      <c r="C17" s="4">
        <v>9743260</v>
      </c>
      <c r="D17" s="4">
        <v>12155307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141195223</v>
      </c>
      <c r="D18" s="4">
        <v>171605604</v>
      </c>
      <c r="E18" s="7">
        <v>192106380</v>
      </c>
      <c r="F18" s="9">
        <v>219070704</v>
      </c>
      <c r="G18" s="4">
        <v>219070704</v>
      </c>
      <c r="H18" s="7">
        <v>219070704</v>
      </c>
      <c r="I18" s="10">
        <v>214533345</v>
      </c>
      <c r="J18" s="9">
        <v>244128804</v>
      </c>
      <c r="K18" s="4">
        <v>249891816</v>
      </c>
      <c r="L18" s="7">
        <v>263385960</v>
      </c>
    </row>
    <row r="19" spans="1:12" ht="12.75">
      <c r="A19" s="28" t="s">
        <v>34</v>
      </c>
      <c r="B19" s="37" t="s">
        <v>21</v>
      </c>
      <c r="C19" s="4">
        <v>36747306</v>
      </c>
      <c r="D19" s="4">
        <v>24664148</v>
      </c>
      <c r="E19" s="32">
        <v>32868418</v>
      </c>
      <c r="F19" s="33">
        <v>12178020</v>
      </c>
      <c r="G19" s="34">
        <v>21269217</v>
      </c>
      <c r="H19" s="32">
        <v>21269217</v>
      </c>
      <c r="I19" s="35">
        <v>68992285</v>
      </c>
      <c r="J19" s="36">
        <v>39252336</v>
      </c>
      <c r="K19" s="34">
        <v>41977609</v>
      </c>
      <c r="L19" s="32">
        <v>43440720</v>
      </c>
    </row>
    <row r="20" spans="1:12" ht="12.75">
      <c r="A20" s="28" t="s">
        <v>35</v>
      </c>
      <c r="B20" s="37"/>
      <c r="C20" s="4">
        <v>151579</v>
      </c>
      <c r="D20" s="4">
        <v>33837991</v>
      </c>
      <c r="E20" s="7">
        <v>0</v>
      </c>
      <c r="F20" s="9">
        <v>6000000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358882915</v>
      </c>
      <c r="D21" s="41">
        <f t="shared" si="0"/>
        <v>467025224</v>
      </c>
      <c r="E21" s="42">
        <f t="shared" si="0"/>
        <v>436915114</v>
      </c>
      <c r="F21" s="43">
        <f t="shared" si="0"/>
        <v>487096644</v>
      </c>
      <c r="G21" s="41">
        <f t="shared" si="0"/>
        <v>505754997</v>
      </c>
      <c r="H21" s="44">
        <f t="shared" si="0"/>
        <v>505754997</v>
      </c>
      <c r="I21" s="45">
        <f t="shared" si="0"/>
        <v>542514679</v>
      </c>
      <c r="J21" s="46">
        <f t="shared" si="0"/>
        <v>567906696</v>
      </c>
      <c r="K21" s="41">
        <f t="shared" si="0"/>
        <v>623832151</v>
      </c>
      <c r="L21" s="42">
        <f t="shared" si="0"/>
        <v>622837284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128741631</v>
      </c>
      <c r="D24" s="4">
        <v>148774440</v>
      </c>
      <c r="E24" s="7">
        <v>158494972</v>
      </c>
      <c r="F24" s="8">
        <v>166126092</v>
      </c>
      <c r="G24" s="4">
        <v>161231695</v>
      </c>
      <c r="H24" s="30">
        <v>161231695</v>
      </c>
      <c r="I24" s="10">
        <v>169271325</v>
      </c>
      <c r="J24" s="9">
        <v>186258012</v>
      </c>
      <c r="K24" s="4">
        <v>166543848</v>
      </c>
      <c r="L24" s="7">
        <v>175537236</v>
      </c>
    </row>
    <row r="25" spans="1:12" ht="12.75">
      <c r="A25" s="31" t="s">
        <v>39</v>
      </c>
      <c r="B25" s="29"/>
      <c r="C25" s="4">
        <v>13086474</v>
      </c>
      <c r="D25" s="4">
        <v>12038936</v>
      </c>
      <c r="E25" s="7">
        <v>13952594</v>
      </c>
      <c r="F25" s="9">
        <v>15724104</v>
      </c>
      <c r="G25" s="4">
        <v>14491179</v>
      </c>
      <c r="H25" s="7">
        <v>14491179</v>
      </c>
      <c r="I25" s="10">
        <v>15052004</v>
      </c>
      <c r="J25" s="9">
        <v>16913496</v>
      </c>
      <c r="K25" s="4">
        <v>18097440</v>
      </c>
      <c r="L25" s="7">
        <v>19364268</v>
      </c>
    </row>
    <row r="26" spans="1:12" ht="12.75">
      <c r="A26" s="31" t="s">
        <v>40</v>
      </c>
      <c r="B26" s="29" t="s">
        <v>41</v>
      </c>
      <c r="C26" s="4">
        <v>29265729</v>
      </c>
      <c r="D26" s="4">
        <v>62362631</v>
      </c>
      <c r="E26" s="7">
        <v>65277633</v>
      </c>
      <c r="F26" s="9">
        <v>51500004</v>
      </c>
      <c r="G26" s="4">
        <v>51500004</v>
      </c>
      <c r="H26" s="7">
        <v>51500004</v>
      </c>
      <c r="I26" s="10">
        <v>81819951</v>
      </c>
      <c r="J26" s="9">
        <v>51500004</v>
      </c>
      <c r="K26" s="4">
        <v>54177996</v>
      </c>
      <c r="L26" s="7">
        <v>56995260</v>
      </c>
    </row>
    <row r="27" spans="1:12" ht="12.75">
      <c r="A27" s="31" t="s">
        <v>42</v>
      </c>
      <c r="B27" s="29" t="s">
        <v>21</v>
      </c>
      <c r="C27" s="4">
        <v>75480338</v>
      </c>
      <c r="D27" s="4">
        <v>202025795</v>
      </c>
      <c r="E27" s="7">
        <v>101791694</v>
      </c>
      <c r="F27" s="8">
        <v>72847200</v>
      </c>
      <c r="G27" s="4">
        <v>72512496</v>
      </c>
      <c r="H27" s="30">
        <v>72512496</v>
      </c>
      <c r="I27" s="10">
        <v>156717662</v>
      </c>
      <c r="J27" s="9">
        <v>76854000</v>
      </c>
      <c r="K27" s="4">
        <v>80850408</v>
      </c>
      <c r="L27" s="7">
        <v>85054632</v>
      </c>
    </row>
    <row r="28" spans="1:12" ht="12.75">
      <c r="A28" s="31" t="s">
        <v>43</v>
      </c>
      <c r="B28" s="29"/>
      <c r="C28" s="4">
        <v>12698943</v>
      </c>
      <c r="D28" s="4">
        <v>9476140</v>
      </c>
      <c r="E28" s="7">
        <v>14656478</v>
      </c>
      <c r="F28" s="9">
        <v>0</v>
      </c>
      <c r="G28" s="4">
        <v>0</v>
      </c>
      <c r="H28" s="7">
        <v>0</v>
      </c>
      <c r="I28" s="10">
        <v>18318366</v>
      </c>
      <c r="J28" s="9">
        <v>7634004</v>
      </c>
      <c r="K28" s="4">
        <v>11838528</v>
      </c>
      <c r="L28" s="7">
        <v>12477804</v>
      </c>
    </row>
    <row r="29" spans="1:12" ht="12.75">
      <c r="A29" s="31" t="s">
        <v>44</v>
      </c>
      <c r="B29" s="29" t="s">
        <v>21</v>
      </c>
      <c r="C29" s="4">
        <v>101297057</v>
      </c>
      <c r="D29" s="4">
        <v>115583252</v>
      </c>
      <c r="E29" s="7">
        <v>116534843</v>
      </c>
      <c r="F29" s="8">
        <v>121922100</v>
      </c>
      <c r="G29" s="4">
        <v>146795153</v>
      </c>
      <c r="H29" s="30">
        <v>146795153</v>
      </c>
      <c r="I29" s="10">
        <v>125772188</v>
      </c>
      <c r="J29" s="9">
        <v>148814004</v>
      </c>
      <c r="K29" s="4">
        <v>128262048</v>
      </c>
      <c r="L29" s="7">
        <v>134931672</v>
      </c>
    </row>
    <row r="30" spans="1:12" ht="12.75">
      <c r="A30" s="31" t="s">
        <v>45</v>
      </c>
      <c r="B30" s="29" t="s">
        <v>46</v>
      </c>
      <c r="C30" s="4">
        <v>34513029</v>
      </c>
      <c r="D30" s="4">
        <v>25240375</v>
      </c>
      <c r="E30" s="7">
        <v>20478268</v>
      </c>
      <c r="F30" s="9">
        <v>19165284</v>
      </c>
      <c r="G30" s="4">
        <v>21911858</v>
      </c>
      <c r="H30" s="7">
        <v>21911858</v>
      </c>
      <c r="I30" s="10">
        <v>27447803</v>
      </c>
      <c r="J30" s="9">
        <v>14698536</v>
      </c>
      <c r="K30" s="4">
        <v>18532332</v>
      </c>
      <c r="L30" s="7">
        <v>19533000</v>
      </c>
    </row>
    <row r="31" spans="1:12" ht="12.75">
      <c r="A31" s="31" t="s">
        <v>47</v>
      </c>
      <c r="B31" s="29"/>
      <c r="C31" s="4">
        <v>15272123</v>
      </c>
      <c r="D31" s="4">
        <v>37340336</v>
      </c>
      <c r="E31" s="7">
        <v>74384257</v>
      </c>
      <c r="F31" s="8">
        <v>67539924</v>
      </c>
      <c r="G31" s="4">
        <v>77309531</v>
      </c>
      <c r="H31" s="30">
        <v>77309531</v>
      </c>
      <c r="I31" s="10">
        <v>113373695</v>
      </c>
      <c r="J31" s="9">
        <v>51717072</v>
      </c>
      <c r="K31" s="4">
        <v>65046715</v>
      </c>
      <c r="L31" s="7">
        <v>68556797</v>
      </c>
    </row>
    <row r="32" spans="1:12" ht="12.75">
      <c r="A32" s="31" t="s">
        <v>33</v>
      </c>
      <c r="B32" s="29"/>
      <c r="C32" s="4">
        <v>3929752</v>
      </c>
      <c r="D32" s="4">
        <v>6675705</v>
      </c>
      <c r="E32" s="7">
        <v>5473471</v>
      </c>
      <c r="F32" s="9">
        <v>5281392</v>
      </c>
      <c r="G32" s="4">
        <v>4936629</v>
      </c>
      <c r="H32" s="7">
        <v>4936629</v>
      </c>
      <c r="I32" s="10">
        <v>3473151</v>
      </c>
      <c r="J32" s="9">
        <v>12291996</v>
      </c>
      <c r="K32" s="4">
        <v>12931176</v>
      </c>
      <c r="L32" s="7">
        <v>13603596</v>
      </c>
    </row>
    <row r="33" spans="1:12" ht="12.75">
      <c r="A33" s="31" t="s">
        <v>48</v>
      </c>
      <c r="B33" s="29" t="s">
        <v>49</v>
      </c>
      <c r="C33" s="4">
        <v>76419712</v>
      </c>
      <c r="D33" s="4">
        <v>65593012</v>
      </c>
      <c r="E33" s="7">
        <v>52373809</v>
      </c>
      <c r="F33" s="8">
        <v>61348188</v>
      </c>
      <c r="G33" s="4">
        <v>77620353</v>
      </c>
      <c r="H33" s="7">
        <v>77620353</v>
      </c>
      <c r="I33" s="10">
        <v>64536339</v>
      </c>
      <c r="J33" s="9">
        <v>51975948</v>
      </c>
      <c r="K33" s="4">
        <v>64172016</v>
      </c>
      <c r="L33" s="7">
        <v>67637004</v>
      </c>
    </row>
    <row r="34" spans="1:12" ht="12.75">
      <c r="A34" s="28" t="s">
        <v>50</v>
      </c>
      <c r="B34" s="37"/>
      <c r="C34" s="4">
        <v>0</v>
      </c>
      <c r="D34" s="4">
        <v>1120243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490704788</v>
      </c>
      <c r="D35" s="41">
        <f aca="true" t="shared" si="1" ref="D35:L35">SUM(D24:D34)</f>
        <v>686230865</v>
      </c>
      <c r="E35" s="42">
        <f t="shared" si="1"/>
        <v>623418019</v>
      </c>
      <c r="F35" s="43">
        <f t="shared" si="1"/>
        <v>581454288</v>
      </c>
      <c r="G35" s="41">
        <f t="shared" si="1"/>
        <v>628308898</v>
      </c>
      <c r="H35" s="42">
        <f t="shared" si="1"/>
        <v>628308898</v>
      </c>
      <c r="I35" s="45">
        <f t="shared" si="1"/>
        <v>775782484</v>
      </c>
      <c r="J35" s="46">
        <f t="shared" si="1"/>
        <v>618657072</v>
      </c>
      <c r="K35" s="41">
        <f t="shared" si="1"/>
        <v>620452507</v>
      </c>
      <c r="L35" s="42">
        <f t="shared" si="1"/>
        <v>653691269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-131821873</v>
      </c>
      <c r="D37" s="57">
        <f aca="true" t="shared" si="2" ref="D37:L37">+D21-D35</f>
        <v>-219205641</v>
      </c>
      <c r="E37" s="58">
        <f t="shared" si="2"/>
        <v>-186502905</v>
      </c>
      <c r="F37" s="59">
        <f t="shared" si="2"/>
        <v>-94357644</v>
      </c>
      <c r="G37" s="57">
        <f t="shared" si="2"/>
        <v>-122553901</v>
      </c>
      <c r="H37" s="58">
        <f t="shared" si="2"/>
        <v>-122553901</v>
      </c>
      <c r="I37" s="60">
        <f t="shared" si="2"/>
        <v>-233267805</v>
      </c>
      <c r="J37" s="61">
        <f t="shared" si="2"/>
        <v>-50750376</v>
      </c>
      <c r="K37" s="57">
        <f t="shared" si="2"/>
        <v>3379644</v>
      </c>
      <c r="L37" s="58">
        <f t="shared" si="2"/>
        <v>-30853985</v>
      </c>
    </row>
    <row r="38" spans="1:12" ht="21" customHeight="1">
      <c r="A38" s="62" t="s">
        <v>53</v>
      </c>
      <c r="B38" s="37" t="s">
        <v>54</v>
      </c>
      <c r="C38" s="4">
        <v>218135060</v>
      </c>
      <c r="D38" s="4">
        <v>78481353</v>
      </c>
      <c r="E38" s="7">
        <v>136996240</v>
      </c>
      <c r="F38" s="9">
        <v>115103652</v>
      </c>
      <c r="G38" s="4">
        <v>115103652</v>
      </c>
      <c r="H38" s="7">
        <v>115103652</v>
      </c>
      <c r="I38" s="10">
        <v>128953760</v>
      </c>
      <c r="J38" s="9">
        <v>118419000</v>
      </c>
      <c r="K38" s="4">
        <v>115720008</v>
      </c>
      <c r="L38" s="7">
        <v>16040004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29141392</v>
      </c>
      <c r="F40" s="64">
        <v>0</v>
      </c>
      <c r="G40" s="65">
        <v>0</v>
      </c>
      <c r="H40" s="66">
        <v>0</v>
      </c>
      <c r="I40" s="10">
        <v>695600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86313187</v>
      </c>
      <c r="D41" s="69">
        <f aca="true" t="shared" si="3" ref="D41:L41">SUM(D37:D40)</f>
        <v>-140724288</v>
      </c>
      <c r="E41" s="70">
        <f t="shared" si="3"/>
        <v>-20365273</v>
      </c>
      <c r="F41" s="71">
        <f t="shared" si="3"/>
        <v>20746008</v>
      </c>
      <c r="G41" s="69">
        <f t="shared" si="3"/>
        <v>-7450249</v>
      </c>
      <c r="H41" s="70">
        <f t="shared" si="3"/>
        <v>-7450249</v>
      </c>
      <c r="I41" s="72">
        <f t="shared" si="3"/>
        <v>-103618445</v>
      </c>
      <c r="J41" s="73">
        <f t="shared" si="3"/>
        <v>67668624</v>
      </c>
      <c r="K41" s="69">
        <f t="shared" si="3"/>
        <v>119099652</v>
      </c>
      <c r="L41" s="70">
        <f t="shared" si="3"/>
        <v>-14813981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86313187</v>
      </c>
      <c r="D43" s="79">
        <f aca="true" t="shared" si="4" ref="D43:L43">+D41-D42</f>
        <v>-140724288</v>
      </c>
      <c r="E43" s="80">
        <f t="shared" si="4"/>
        <v>-20365273</v>
      </c>
      <c r="F43" s="81">
        <f t="shared" si="4"/>
        <v>20746008</v>
      </c>
      <c r="G43" s="79">
        <f t="shared" si="4"/>
        <v>-7450249</v>
      </c>
      <c r="H43" s="80">
        <f t="shared" si="4"/>
        <v>-7450249</v>
      </c>
      <c r="I43" s="82">
        <f t="shared" si="4"/>
        <v>-103618445</v>
      </c>
      <c r="J43" s="83">
        <f t="shared" si="4"/>
        <v>67668624</v>
      </c>
      <c r="K43" s="79">
        <f t="shared" si="4"/>
        <v>119099652</v>
      </c>
      <c r="L43" s="80">
        <f t="shared" si="4"/>
        <v>-14813981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86313187</v>
      </c>
      <c r="D45" s="69">
        <f aca="true" t="shared" si="5" ref="D45:L45">SUM(D43:D44)</f>
        <v>-140724288</v>
      </c>
      <c r="E45" s="70">
        <f t="shared" si="5"/>
        <v>-20365273</v>
      </c>
      <c r="F45" s="71">
        <f t="shared" si="5"/>
        <v>20746008</v>
      </c>
      <c r="G45" s="69">
        <f t="shared" si="5"/>
        <v>-7450249</v>
      </c>
      <c r="H45" s="70">
        <f t="shared" si="5"/>
        <v>-7450249</v>
      </c>
      <c r="I45" s="72">
        <f t="shared" si="5"/>
        <v>-103618445</v>
      </c>
      <c r="J45" s="73">
        <f t="shared" si="5"/>
        <v>67668624</v>
      </c>
      <c r="K45" s="69">
        <f t="shared" si="5"/>
        <v>119099652</v>
      </c>
      <c r="L45" s="70">
        <f t="shared" si="5"/>
        <v>-14813981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86313187</v>
      </c>
      <c r="D47" s="89">
        <f aca="true" t="shared" si="6" ref="D47:L47">SUM(D45:D46)</f>
        <v>-140724288</v>
      </c>
      <c r="E47" s="90">
        <f t="shared" si="6"/>
        <v>-20365273</v>
      </c>
      <c r="F47" s="91">
        <f t="shared" si="6"/>
        <v>20746008</v>
      </c>
      <c r="G47" s="89">
        <f t="shared" si="6"/>
        <v>-7450249</v>
      </c>
      <c r="H47" s="92">
        <f t="shared" si="6"/>
        <v>-7450249</v>
      </c>
      <c r="I47" s="93">
        <f t="shared" si="6"/>
        <v>-103618445</v>
      </c>
      <c r="J47" s="94">
        <f t="shared" si="6"/>
        <v>67668624</v>
      </c>
      <c r="K47" s="89">
        <f t="shared" si="6"/>
        <v>119099652</v>
      </c>
      <c r="L47" s="95">
        <f t="shared" si="6"/>
        <v>-14813981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33059783</v>
      </c>
      <c r="D5" s="4">
        <v>36068131</v>
      </c>
      <c r="E5" s="5">
        <v>39419291</v>
      </c>
      <c r="F5" s="6">
        <v>54301740</v>
      </c>
      <c r="G5" s="4">
        <v>47920619</v>
      </c>
      <c r="H5" s="7">
        <v>47920619</v>
      </c>
      <c r="I5" s="8">
        <v>35025890</v>
      </c>
      <c r="J5" s="6">
        <v>65443848</v>
      </c>
      <c r="K5" s="4">
        <v>69828588</v>
      </c>
      <c r="L5" s="7">
        <v>74646732</v>
      </c>
    </row>
    <row r="6" spans="1:12" ht="12.75">
      <c r="A6" s="28" t="s">
        <v>22</v>
      </c>
      <c r="B6" s="29" t="s">
        <v>21</v>
      </c>
      <c r="C6" s="4">
        <v>43964102</v>
      </c>
      <c r="D6" s="4">
        <v>47946628</v>
      </c>
      <c r="E6" s="7">
        <v>58880007</v>
      </c>
      <c r="F6" s="9">
        <v>65017392</v>
      </c>
      <c r="G6" s="4">
        <v>57377070</v>
      </c>
      <c r="H6" s="7">
        <v>57377070</v>
      </c>
      <c r="I6" s="30">
        <v>45819418</v>
      </c>
      <c r="J6" s="9">
        <v>64876260</v>
      </c>
      <c r="K6" s="4">
        <v>69222972</v>
      </c>
      <c r="L6" s="7">
        <v>73999344</v>
      </c>
    </row>
    <row r="7" spans="1:12" ht="12.75">
      <c r="A7" s="31" t="s">
        <v>23</v>
      </c>
      <c r="B7" s="29" t="s">
        <v>21</v>
      </c>
      <c r="C7" s="4">
        <v>26641289</v>
      </c>
      <c r="D7" s="4">
        <v>26034527</v>
      </c>
      <c r="E7" s="7">
        <v>27950560</v>
      </c>
      <c r="F7" s="9">
        <v>37502220</v>
      </c>
      <c r="G7" s="4">
        <v>33029922</v>
      </c>
      <c r="H7" s="7">
        <v>33029922</v>
      </c>
      <c r="I7" s="10">
        <v>16683278</v>
      </c>
      <c r="J7" s="9">
        <v>34747476</v>
      </c>
      <c r="K7" s="4">
        <v>37075560</v>
      </c>
      <c r="L7" s="7">
        <v>39633768</v>
      </c>
    </row>
    <row r="8" spans="1:12" ht="12.75">
      <c r="A8" s="31" t="s">
        <v>24</v>
      </c>
      <c r="B8" s="29" t="s">
        <v>21</v>
      </c>
      <c r="C8" s="4">
        <v>12148987</v>
      </c>
      <c r="D8" s="4">
        <v>13085828</v>
      </c>
      <c r="E8" s="7">
        <v>14892752</v>
      </c>
      <c r="F8" s="9">
        <v>17369412</v>
      </c>
      <c r="G8" s="4">
        <v>15328298</v>
      </c>
      <c r="H8" s="7">
        <v>15328298</v>
      </c>
      <c r="I8" s="10">
        <v>15103544</v>
      </c>
      <c r="J8" s="9">
        <v>16125372</v>
      </c>
      <c r="K8" s="4">
        <v>17205768</v>
      </c>
      <c r="L8" s="7">
        <v>18392964</v>
      </c>
    </row>
    <row r="9" spans="1:12" ht="12.75">
      <c r="A9" s="31" t="s">
        <v>25</v>
      </c>
      <c r="B9" s="29" t="s">
        <v>21</v>
      </c>
      <c r="C9" s="4">
        <v>7117376</v>
      </c>
      <c r="D9" s="4">
        <v>8035793</v>
      </c>
      <c r="E9" s="32">
        <v>8910199</v>
      </c>
      <c r="F9" s="33">
        <v>10190904</v>
      </c>
      <c r="G9" s="34">
        <v>8993337</v>
      </c>
      <c r="H9" s="32">
        <v>8993337</v>
      </c>
      <c r="I9" s="35">
        <v>8998522</v>
      </c>
      <c r="J9" s="36">
        <v>9460992</v>
      </c>
      <c r="K9" s="34">
        <v>10094880</v>
      </c>
      <c r="L9" s="32">
        <v>10791420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19435</v>
      </c>
      <c r="D11" s="4">
        <v>1004208</v>
      </c>
      <c r="E11" s="7">
        <v>2728143</v>
      </c>
      <c r="F11" s="9">
        <v>1247292</v>
      </c>
      <c r="G11" s="4">
        <v>1100730</v>
      </c>
      <c r="H11" s="7">
        <v>1100730</v>
      </c>
      <c r="I11" s="10">
        <v>1610440</v>
      </c>
      <c r="J11" s="9">
        <v>1174476</v>
      </c>
      <c r="K11" s="4">
        <v>1253160</v>
      </c>
      <c r="L11" s="7">
        <v>1339632</v>
      </c>
    </row>
    <row r="12" spans="1:12" ht="12.75">
      <c r="A12" s="28" t="s">
        <v>27</v>
      </c>
      <c r="B12" s="37"/>
      <c r="C12" s="4">
        <v>5633780</v>
      </c>
      <c r="D12" s="4">
        <v>0</v>
      </c>
      <c r="E12" s="7">
        <v>7182127</v>
      </c>
      <c r="F12" s="9">
        <v>5069628</v>
      </c>
      <c r="G12" s="4">
        <v>4473892</v>
      </c>
      <c r="H12" s="7">
        <v>4473892</v>
      </c>
      <c r="I12" s="10">
        <v>-326040</v>
      </c>
      <c r="J12" s="9">
        <v>4773636</v>
      </c>
      <c r="K12" s="4">
        <v>5093472</v>
      </c>
      <c r="L12" s="7">
        <v>5444916</v>
      </c>
    </row>
    <row r="13" spans="1:12" ht="12.75">
      <c r="A13" s="28" t="s">
        <v>28</v>
      </c>
      <c r="B13" s="37"/>
      <c r="C13" s="4">
        <v>24130058</v>
      </c>
      <c r="D13" s="4">
        <v>37891932</v>
      </c>
      <c r="E13" s="7">
        <v>37096096</v>
      </c>
      <c r="F13" s="9">
        <v>30621252</v>
      </c>
      <c r="G13" s="4">
        <v>27022884</v>
      </c>
      <c r="H13" s="7">
        <v>27022884</v>
      </c>
      <c r="I13" s="10">
        <v>32442650</v>
      </c>
      <c r="J13" s="9">
        <v>28833420</v>
      </c>
      <c r="K13" s="4">
        <v>30765264</v>
      </c>
      <c r="L13" s="7">
        <v>32888064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284277</v>
      </c>
      <c r="D15" s="4">
        <v>365699</v>
      </c>
      <c r="E15" s="7">
        <v>326364</v>
      </c>
      <c r="F15" s="9">
        <v>126504</v>
      </c>
      <c r="G15" s="4">
        <v>55846</v>
      </c>
      <c r="H15" s="7">
        <v>55846</v>
      </c>
      <c r="I15" s="10">
        <v>202243</v>
      </c>
      <c r="J15" s="9">
        <v>59592</v>
      </c>
      <c r="K15" s="4">
        <v>63588</v>
      </c>
      <c r="L15" s="7">
        <v>67968</v>
      </c>
    </row>
    <row r="16" spans="1:12" ht="12.75">
      <c r="A16" s="28" t="s">
        <v>31</v>
      </c>
      <c r="B16" s="37"/>
      <c r="C16" s="4">
        <v>5547900</v>
      </c>
      <c r="D16" s="4">
        <v>0</v>
      </c>
      <c r="E16" s="7">
        <v>5490729</v>
      </c>
      <c r="F16" s="9">
        <v>0</v>
      </c>
      <c r="G16" s="4">
        <v>0</v>
      </c>
      <c r="H16" s="7">
        <v>0</v>
      </c>
      <c r="I16" s="10">
        <v>3842078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5694999</v>
      </c>
      <c r="E17" s="7">
        <v>0</v>
      </c>
      <c r="F17" s="9">
        <v>12181716</v>
      </c>
      <c r="G17" s="4">
        <v>10750213</v>
      </c>
      <c r="H17" s="7">
        <v>10750213</v>
      </c>
      <c r="I17" s="10">
        <v>0</v>
      </c>
      <c r="J17" s="9">
        <v>11470476</v>
      </c>
      <c r="K17" s="4">
        <v>12238992</v>
      </c>
      <c r="L17" s="7">
        <v>13083492</v>
      </c>
    </row>
    <row r="18" spans="1:12" ht="12.75">
      <c r="A18" s="28" t="s">
        <v>33</v>
      </c>
      <c r="B18" s="37"/>
      <c r="C18" s="4">
        <v>96272053</v>
      </c>
      <c r="D18" s="4">
        <v>95291117</v>
      </c>
      <c r="E18" s="7">
        <v>0</v>
      </c>
      <c r="F18" s="9">
        <v>126930336</v>
      </c>
      <c r="G18" s="4">
        <v>110596000</v>
      </c>
      <c r="H18" s="7">
        <v>110596000</v>
      </c>
      <c r="I18" s="10">
        <v>127988704</v>
      </c>
      <c r="J18" s="9">
        <v>124298256</v>
      </c>
      <c r="K18" s="4">
        <v>132626244</v>
      </c>
      <c r="L18" s="7">
        <v>141777444</v>
      </c>
    </row>
    <row r="19" spans="1:12" ht="12.75">
      <c r="A19" s="28" t="s">
        <v>34</v>
      </c>
      <c r="B19" s="37" t="s">
        <v>21</v>
      </c>
      <c r="C19" s="4">
        <v>3359200</v>
      </c>
      <c r="D19" s="4">
        <v>1232933</v>
      </c>
      <c r="E19" s="32">
        <v>818006</v>
      </c>
      <c r="F19" s="33">
        <v>2315100</v>
      </c>
      <c r="G19" s="34">
        <v>2073848</v>
      </c>
      <c r="H19" s="32">
        <v>2073848</v>
      </c>
      <c r="I19" s="35">
        <v>3224549</v>
      </c>
      <c r="J19" s="36">
        <v>2212788</v>
      </c>
      <c r="K19" s="34">
        <v>2361048</v>
      </c>
      <c r="L19" s="32">
        <v>2523960</v>
      </c>
    </row>
    <row r="20" spans="1:12" ht="12.75">
      <c r="A20" s="28" t="s">
        <v>35</v>
      </c>
      <c r="B20" s="37"/>
      <c r="C20" s="4">
        <v>0</v>
      </c>
      <c r="D20" s="4">
        <v>2261415</v>
      </c>
      <c r="E20" s="7">
        <v>0</v>
      </c>
      <c r="F20" s="9">
        <v>-1699740</v>
      </c>
      <c r="G20" s="4">
        <v>1500000</v>
      </c>
      <c r="H20" s="38">
        <v>1500000</v>
      </c>
      <c r="I20" s="10">
        <v>0</v>
      </c>
      <c r="J20" s="9">
        <v>1600500</v>
      </c>
      <c r="K20" s="4">
        <v>1707732</v>
      </c>
      <c r="L20" s="7">
        <v>1825572</v>
      </c>
    </row>
    <row r="21" spans="1:12" ht="20.25">
      <c r="A21" s="39" t="s">
        <v>36</v>
      </c>
      <c r="B21" s="40"/>
      <c r="C21" s="41">
        <f aca="true" t="shared" si="0" ref="C21:L21">SUM(C5:C20)</f>
        <v>258178240</v>
      </c>
      <c r="D21" s="41">
        <f t="shared" si="0"/>
        <v>274913210</v>
      </c>
      <c r="E21" s="42">
        <f t="shared" si="0"/>
        <v>203694274</v>
      </c>
      <c r="F21" s="43">
        <f t="shared" si="0"/>
        <v>361173756</v>
      </c>
      <c r="G21" s="41">
        <f t="shared" si="0"/>
        <v>320222659</v>
      </c>
      <c r="H21" s="44">
        <f t="shared" si="0"/>
        <v>320222659</v>
      </c>
      <c r="I21" s="45">
        <f t="shared" si="0"/>
        <v>290615276</v>
      </c>
      <c r="J21" s="46">
        <f t="shared" si="0"/>
        <v>365077092</v>
      </c>
      <c r="K21" s="41">
        <f t="shared" si="0"/>
        <v>389537268</v>
      </c>
      <c r="L21" s="42">
        <f t="shared" si="0"/>
        <v>416415276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67111820</v>
      </c>
      <c r="D24" s="4">
        <v>72587811</v>
      </c>
      <c r="E24" s="7">
        <v>71787024</v>
      </c>
      <c r="F24" s="8">
        <v>105026928</v>
      </c>
      <c r="G24" s="4">
        <v>84656190</v>
      </c>
      <c r="H24" s="30">
        <v>84656190</v>
      </c>
      <c r="I24" s="10">
        <v>84517660</v>
      </c>
      <c r="J24" s="9">
        <v>94080888</v>
      </c>
      <c r="K24" s="4">
        <v>100384380</v>
      </c>
      <c r="L24" s="7">
        <v>107310636</v>
      </c>
    </row>
    <row r="25" spans="1:12" ht="12.75">
      <c r="A25" s="31" t="s">
        <v>39</v>
      </c>
      <c r="B25" s="29"/>
      <c r="C25" s="4">
        <v>7464421</v>
      </c>
      <c r="D25" s="4">
        <v>7584314</v>
      </c>
      <c r="E25" s="7">
        <v>8358196</v>
      </c>
      <c r="F25" s="9">
        <v>13743156</v>
      </c>
      <c r="G25" s="4">
        <v>9055515</v>
      </c>
      <c r="H25" s="7">
        <v>9055515</v>
      </c>
      <c r="I25" s="10">
        <v>8644003</v>
      </c>
      <c r="J25" s="9">
        <v>9662244</v>
      </c>
      <c r="K25" s="4">
        <v>10309608</v>
      </c>
      <c r="L25" s="7">
        <v>11020992</v>
      </c>
    </row>
    <row r="26" spans="1:12" ht="12.75">
      <c r="A26" s="31" t="s">
        <v>40</v>
      </c>
      <c r="B26" s="29" t="s">
        <v>41</v>
      </c>
      <c r="C26" s="4">
        <v>28375951</v>
      </c>
      <c r="D26" s="4">
        <v>56074811</v>
      </c>
      <c r="E26" s="7">
        <v>87780986</v>
      </c>
      <c r="F26" s="9">
        <v>87253332</v>
      </c>
      <c r="G26" s="4">
        <v>77000000</v>
      </c>
      <c r="H26" s="7">
        <v>77000000</v>
      </c>
      <c r="I26" s="10">
        <v>-2556192</v>
      </c>
      <c r="J26" s="9">
        <v>82158996</v>
      </c>
      <c r="K26" s="4">
        <v>87663660</v>
      </c>
      <c r="L26" s="7">
        <v>93712452</v>
      </c>
    </row>
    <row r="27" spans="1:12" ht="12.75">
      <c r="A27" s="31" t="s">
        <v>42</v>
      </c>
      <c r="B27" s="29" t="s">
        <v>21</v>
      </c>
      <c r="C27" s="4">
        <v>28701181</v>
      </c>
      <c r="D27" s="4">
        <v>26640831</v>
      </c>
      <c r="E27" s="7">
        <v>1038050</v>
      </c>
      <c r="F27" s="8">
        <v>46749420</v>
      </c>
      <c r="G27" s="4">
        <v>41000000</v>
      </c>
      <c r="H27" s="30">
        <v>41000000</v>
      </c>
      <c r="I27" s="10">
        <v>39744385</v>
      </c>
      <c r="J27" s="9">
        <v>43746996</v>
      </c>
      <c r="K27" s="4">
        <v>46678044</v>
      </c>
      <c r="L27" s="7">
        <v>49898832</v>
      </c>
    </row>
    <row r="28" spans="1:12" ht="12.75">
      <c r="A28" s="31" t="s">
        <v>43</v>
      </c>
      <c r="B28" s="29"/>
      <c r="C28" s="4">
        <v>398000</v>
      </c>
      <c r="D28" s="4">
        <v>2443239</v>
      </c>
      <c r="E28" s="7">
        <v>3560673</v>
      </c>
      <c r="F28" s="9">
        <v>0</v>
      </c>
      <c r="G28" s="4">
        <v>0</v>
      </c>
      <c r="H28" s="7">
        <v>0</v>
      </c>
      <c r="I28" s="10">
        <v>3196</v>
      </c>
      <c r="J28" s="9">
        <v>17342856</v>
      </c>
      <c r="K28" s="4">
        <v>18504828</v>
      </c>
      <c r="L28" s="7">
        <v>19781664</v>
      </c>
    </row>
    <row r="29" spans="1:12" ht="12.75">
      <c r="A29" s="31" t="s">
        <v>44</v>
      </c>
      <c r="B29" s="29" t="s">
        <v>21</v>
      </c>
      <c r="C29" s="4">
        <v>64465697</v>
      </c>
      <c r="D29" s="4">
        <v>57570439</v>
      </c>
      <c r="E29" s="7">
        <v>65583371</v>
      </c>
      <c r="F29" s="8">
        <v>74297280</v>
      </c>
      <c r="G29" s="4">
        <v>70335779</v>
      </c>
      <c r="H29" s="30">
        <v>70335779</v>
      </c>
      <c r="I29" s="10">
        <v>74070342</v>
      </c>
      <c r="J29" s="9">
        <v>80079792</v>
      </c>
      <c r="K29" s="4">
        <v>85445148</v>
      </c>
      <c r="L29" s="7">
        <v>91340844</v>
      </c>
    </row>
    <row r="30" spans="1:12" ht="12.75">
      <c r="A30" s="31" t="s">
        <v>45</v>
      </c>
      <c r="B30" s="29" t="s">
        <v>46</v>
      </c>
      <c r="C30" s="4">
        <v>14633802</v>
      </c>
      <c r="D30" s="4">
        <v>0</v>
      </c>
      <c r="E30" s="7">
        <v>5111455</v>
      </c>
      <c r="F30" s="9">
        <v>4815744</v>
      </c>
      <c r="G30" s="4">
        <v>6465810</v>
      </c>
      <c r="H30" s="7">
        <v>6465810</v>
      </c>
      <c r="I30" s="10">
        <v>3834638</v>
      </c>
      <c r="J30" s="9">
        <v>19975956</v>
      </c>
      <c r="K30" s="4">
        <v>21314328</v>
      </c>
      <c r="L30" s="7">
        <v>22785000</v>
      </c>
    </row>
    <row r="31" spans="1:12" ht="12.75">
      <c r="A31" s="31" t="s">
        <v>47</v>
      </c>
      <c r="B31" s="29"/>
      <c r="C31" s="4">
        <v>11935592</v>
      </c>
      <c r="D31" s="4">
        <v>29629121</v>
      </c>
      <c r="E31" s="7">
        <v>25610554</v>
      </c>
      <c r="F31" s="8">
        <v>38188440</v>
      </c>
      <c r="G31" s="4">
        <v>34783781</v>
      </c>
      <c r="H31" s="30">
        <v>34783781</v>
      </c>
      <c r="I31" s="10">
        <v>27116952</v>
      </c>
      <c r="J31" s="9">
        <v>31329588</v>
      </c>
      <c r="K31" s="4">
        <v>33428688</v>
      </c>
      <c r="L31" s="7">
        <v>35735292</v>
      </c>
    </row>
    <row r="32" spans="1:12" ht="12.75">
      <c r="A32" s="31" t="s">
        <v>33</v>
      </c>
      <c r="B32" s="29"/>
      <c r="C32" s="4">
        <v>1633991</v>
      </c>
      <c r="D32" s="4">
        <v>3950525</v>
      </c>
      <c r="E32" s="7">
        <v>0</v>
      </c>
      <c r="F32" s="9">
        <v>17256324</v>
      </c>
      <c r="G32" s="4">
        <v>6733199</v>
      </c>
      <c r="H32" s="7">
        <v>6733199</v>
      </c>
      <c r="I32" s="10">
        <v>0</v>
      </c>
      <c r="J32" s="9">
        <v>19016292</v>
      </c>
      <c r="K32" s="4">
        <v>20290380</v>
      </c>
      <c r="L32" s="7">
        <v>21690420</v>
      </c>
    </row>
    <row r="33" spans="1:12" ht="12.75">
      <c r="A33" s="31" t="s">
        <v>48</v>
      </c>
      <c r="B33" s="29" t="s">
        <v>49</v>
      </c>
      <c r="C33" s="4">
        <v>28526564</v>
      </c>
      <c r="D33" s="4">
        <v>21007285</v>
      </c>
      <c r="E33" s="7">
        <v>37191620</v>
      </c>
      <c r="F33" s="8">
        <v>28148340</v>
      </c>
      <c r="G33" s="4">
        <v>29964938</v>
      </c>
      <c r="H33" s="7">
        <v>29964938</v>
      </c>
      <c r="I33" s="10">
        <v>19206342</v>
      </c>
      <c r="J33" s="9">
        <v>38871624</v>
      </c>
      <c r="K33" s="4">
        <v>41475996</v>
      </c>
      <c r="L33" s="7">
        <v>44337864</v>
      </c>
    </row>
    <row r="34" spans="1:12" ht="12.75">
      <c r="A34" s="28" t="s">
        <v>50</v>
      </c>
      <c r="B34" s="37"/>
      <c r="C34" s="4">
        <v>534189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808187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253781208</v>
      </c>
      <c r="D35" s="41">
        <f aca="true" t="shared" si="1" ref="D35:L35">SUM(D24:D34)</f>
        <v>277488376</v>
      </c>
      <c r="E35" s="42">
        <f t="shared" si="1"/>
        <v>306021929</v>
      </c>
      <c r="F35" s="43">
        <f t="shared" si="1"/>
        <v>415478964</v>
      </c>
      <c r="G35" s="41">
        <f t="shared" si="1"/>
        <v>359995212</v>
      </c>
      <c r="H35" s="42">
        <f t="shared" si="1"/>
        <v>359995212</v>
      </c>
      <c r="I35" s="45">
        <f t="shared" si="1"/>
        <v>255389513</v>
      </c>
      <c r="J35" s="46">
        <f t="shared" si="1"/>
        <v>436265232</v>
      </c>
      <c r="K35" s="41">
        <f t="shared" si="1"/>
        <v>465495060</v>
      </c>
      <c r="L35" s="42">
        <f t="shared" si="1"/>
        <v>497613996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4397032</v>
      </c>
      <c r="D37" s="57">
        <f aca="true" t="shared" si="2" ref="D37:L37">+D21-D35</f>
        <v>-2575166</v>
      </c>
      <c r="E37" s="58">
        <f t="shared" si="2"/>
        <v>-102327655</v>
      </c>
      <c r="F37" s="59">
        <f t="shared" si="2"/>
        <v>-54305208</v>
      </c>
      <c r="G37" s="57">
        <f t="shared" si="2"/>
        <v>-39772553</v>
      </c>
      <c r="H37" s="58">
        <f t="shared" si="2"/>
        <v>-39772553</v>
      </c>
      <c r="I37" s="60">
        <f t="shared" si="2"/>
        <v>35225763</v>
      </c>
      <c r="J37" s="61">
        <f t="shared" si="2"/>
        <v>-71188140</v>
      </c>
      <c r="K37" s="57">
        <f t="shared" si="2"/>
        <v>-75957792</v>
      </c>
      <c r="L37" s="58">
        <f t="shared" si="2"/>
        <v>-81198720</v>
      </c>
    </row>
    <row r="38" spans="1:12" ht="21" customHeight="1">
      <c r="A38" s="62" t="s">
        <v>53</v>
      </c>
      <c r="B38" s="37" t="s">
        <v>54</v>
      </c>
      <c r="C38" s="4">
        <v>32836727</v>
      </c>
      <c r="D38" s="4">
        <v>36286535</v>
      </c>
      <c r="E38" s="7">
        <v>0</v>
      </c>
      <c r="F38" s="9">
        <v>75959340</v>
      </c>
      <c r="G38" s="4">
        <v>68331000</v>
      </c>
      <c r="H38" s="7">
        <v>68331000</v>
      </c>
      <c r="I38" s="10">
        <v>17000000</v>
      </c>
      <c r="J38" s="9">
        <v>74892972</v>
      </c>
      <c r="K38" s="4">
        <v>79910808</v>
      </c>
      <c r="L38" s="7">
        <v>85424664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6790370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37233759</v>
      </c>
      <c r="D41" s="69">
        <f aca="true" t="shared" si="3" ref="D41:L41">SUM(D37:D40)</f>
        <v>33711369</v>
      </c>
      <c r="E41" s="70">
        <f t="shared" si="3"/>
        <v>-102327655</v>
      </c>
      <c r="F41" s="71">
        <f t="shared" si="3"/>
        <v>21654132</v>
      </c>
      <c r="G41" s="69">
        <f t="shared" si="3"/>
        <v>28558447</v>
      </c>
      <c r="H41" s="70">
        <f t="shared" si="3"/>
        <v>28558447</v>
      </c>
      <c r="I41" s="72">
        <f t="shared" si="3"/>
        <v>59016133</v>
      </c>
      <c r="J41" s="73">
        <f t="shared" si="3"/>
        <v>3704832</v>
      </c>
      <c r="K41" s="69">
        <f t="shared" si="3"/>
        <v>3953016</v>
      </c>
      <c r="L41" s="70">
        <f t="shared" si="3"/>
        <v>4225944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37233759</v>
      </c>
      <c r="D43" s="79">
        <f aca="true" t="shared" si="4" ref="D43:L43">+D41-D42</f>
        <v>33711369</v>
      </c>
      <c r="E43" s="80">
        <f t="shared" si="4"/>
        <v>-102327655</v>
      </c>
      <c r="F43" s="81">
        <f t="shared" si="4"/>
        <v>21654132</v>
      </c>
      <c r="G43" s="79">
        <f t="shared" si="4"/>
        <v>28558447</v>
      </c>
      <c r="H43" s="80">
        <f t="shared" si="4"/>
        <v>28558447</v>
      </c>
      <c r="I43" s="82">
        <f t="shared" si="4"/>
        <v>59016133</v>
      </c>
      <c r="J43" s="83">
        <f t="shared" si="4"/>
        <v>3704832</v>
      </c>
      <c r="K43" s="79">
        <f t="shared" si="4"/>
        <v>3953016</v>
      </c>
      <c r="L43" s="80">
        <f t="shared" si="4"/>
        <v>4225944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37233759</v>
      </c>
      <c r="D45" s="69">
        <f aca="true" t="shared" si="5" ref="D45:L45">SUM(D43:D44)</f>
        <v>33711369</v>
      </c>
      <c r="E45" s="70">
        <f t="shared" si="5"/>
        <v>-102327655</v>
      </c>
      <c r="F45" s="71">
        <f t="shared" si="5"/>
        <v>21654132</v>
      </c>
      <c r="G45" s="69">
        <f t="shared" si="5"/>
        <v>28558447</v>
      </c>
      <c r="H45" s="70">
        <f t="shared" si="5"/>
        <v>28558447</v>
      </c>
      <c r="I45" s="72">
        <f t="shared" si="5"/>
        <v>59016133</v>
      </c>
      <c r="J45" s="73">
        <f t="shared" si="5"/>
        <v>3704832</v>
      </c>
      <c r="K45" s="69">
        <f t="shared" si="5"/>
        <v>3953016</v>
      </c>
      <c r="L45" s="70">
        <f t="shared" si="5"/>
        <v>4225944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37233759</v>
      </c>
      <c r="D47" s="89">
        <f aca="true" t="shared" si="6" ref="D47:L47">SUM(D45:D46)</f>
        <v>33711369</v>
      </c>
      <c r="E47" s="90">
        <f t="shared" si="6"/>
        <v>-102327655</v>
      </c>
      <c r="F47" s="91">
        <f t="shared" si="6"/>
        <v>21654132</v>
      </c>
      <c r="G47" s="89">
        <f t="shared" si="6"/>
        <v>28558447</v>
      </c>
      <c r="H47" s="92">
        <f t="shared" si="6"/>
        <v>28558447</v>
      </c>
      <c r="I47" s="93">
        <f t="shared" si="6"/>
        <v>59016133</v>
      </c>
      <c r="J47" s="94">
        <f t="shared" si="6"/>
        <v>3704832</v>
      </c>
      <c r="K47" s="89">
        <f t="shared" si="6"/>
        <v>3953016</v>
      </c>
      <c r="L47" s="95">
        <f t="shared" si="6"/>
        <v>4225944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53169130</v>
      </c>
      <c r="D5" s="4">
        <v>51824730</v>
      </c>
      <c r="E5" s="5">
        <v>64045601</v>
      </c>
      <c r="F5" s="6">
        <v>80520012</v>
      </c>
      <c r="G5" s="4">
        <v>76896000</v>
      </c>
      <c r="H5" s="7">
        <v>76896000</v>
      </c>
      <c r="I5" s="8">
        <v>69846386</v>
      </c>
      <c r="J5" s="6">
        <v>76502712</v>
      </c>
      <c r="K5" s="4">
        <v>81092874</v>
      </c>
      <c r="L5" s="7">
        <v>85147519</v>
      </c>
    </row>
    <row r="6" spans="1:12" ht="12.75">
      <c r="A6" s="28" t="s">
        <v>22</v>
      </c>
      <c r="B6" s="29" t="s">
        <v>21</v>
      </c>
      <c r="C6" s="4">
        <v>257500533</v>
      </c>
      <c r="D6" s="4">
        <v>248078841</v>
      </c>
      <c r="E6" s="7">
        <v>246218345</v>
      </c>
      <c r="F6" s="9">
        <v>403304004</v>
      </c>
      <c r="G6" s="4">
        <v>286673000</v>
      </c>
      <c r="H6" s="7">
        <v>286673000</v>
      </c>
      <c r="I6" s="30">
        <v>262016184</v>
      </c>
      <c r="J6" s="9">
        <v>385455780</v>
      </c>
      <c r="K6" s="4">
        <v>445705000</v>
      </c>
      <c r="L6" s="7">
        <v>515370000</v>
      </c>
    </row>
    <row r="7" spans="1:12" ht="12.75">
      <c r="A7" s="31" t="s">
        <v>23</v>
      </c>
      <c r="B7" s="29" t="s">
        <v>21</v>
      </c>
      <c r="C7" s="4">
        <v>49895994</v>
      </c>
      <c r="D7" s="4">
        <v>66124688</v>
      </c>
      <c r="E7" s="7">
        <v>58921912</v>
      </c>
      <c r="F7" s="9">
        <v>73956996</v>
      </c>
      <c r="G7" s="4">
        <v>78276684</v>
      </c>
      <c r="H7" s="7">
        <v>78276684</v>
      </c>
      <c r="I7" s="10">
        <v>77377045</v>
      </c>
      <c r="J7" s="9">
        <v>81970560</v>
      </c>
      <c r="K7" s="4">
        <v>90183616</v>
      </c>
      <c r="L7" s="7">
        <v>99216977</v>
      </c>
    </row>
    <row r="8" spans="1:12" ht="12.75">
      <c r="A8" s="31" t="s">
        <v>24</v>
      </c>
      <c r="B8" s="29" t="s">
        <v>21</v>
      </c>
      <c r="C8" s="4">
        <v>21061524</v>
      </c>
      <c r="D8" s="4">
        <v>27438714</v>
      </c>
      <c r="E8" s="7">
        <v>21956118</v>
      </c>
      <c r="F8" s="9">
        <v>40479996</v>
      </c>
      <c r="G8" s="4">
        <v>38585996</v>
      </c>
      <c r="H8" s="7">
        <v>38585996</v>
      </c>
      <c r="I8" s="10">
        <v>32858350</v>
      </c>
      <c r="J8" s="9">
        <v>46521656</v>
      </c>
      <c r="K8" s="4">
        <v>55641717</v>
      </c>
      <c r="L8" s="7">
        <v>67365052</v>
      </c>
    </row>
    <row r="9" spans="1:12" ht="12.75">
      <c r="A9" s="31" t="s">
        <v>25</v>
      </c>
      <c r="B9" s="29" t="s">
        <v>21</v>
      </c>
      <c r="C9" s="4">
        <v>13824917</v>
      </c>
      <c r="D9" s="4">
        <v>15563404</v>
      </c>
      <c r="E9" s="32">
        <v>16919258</v>
      </c>
      <c r="F9" s="33">
        <v>17943996</v>
      </c>
      <c r="G9" s="34">
        <v>20842000</v>
      </c>
      <c r="H9" s="32">
        <v>20842000</v>
      </c>
      <c r="I9" s="35">
        <v>21499935</v>
      </c>
      <c r="J9" s="36">
        <v>36786456</v>
      </c>
      <c r="K9" s="34">
        <v>39361507</v>
      </c>
      <c r="L9" s="32">
        <v>42116813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2402230</v>
      </c>
      <c r="D11" s="4">
        <v>1810624</v>
      </c>
      <c r="E11" s="7">
        <v>1833900</v>
      </c>
      <c r="F11" s="9">
        <v>2000004</v>
      </c>
      <c r="G11" s="4">
        <v>1838000</v>
      </c>
      <c r="H11" s="7">
        <v>1838000</v>
      </c>
      <c r="I11" s="10">
        <v>1778333</v>
      </c>
      <c r="J11" s="9">
        <v>5475764</v>
      </c>
      <c r="K11" s="4">
        <v>4120762</v>
      </c>
      <c r="L11" s="7">
        <v>7834247</v>
      </c>
    </row>
    <row r="12" spans="1:12" ht="12.75">
      <c r="A12" s="28" t="s">
        <v>27</v>
      </c>
      <c r="B12" s="37"/>
      <c r="C12" s="4">
        <v>0</v>
      </c>
      <c r="D12" s="4">
        <v>2238553</v>
      </c>
      <c r="E12" s="7">
        <v>4669118</v>
      </c>
      <c r="F12" s="9">
        <v>0</v>
      </c>
      <c r="G12" s="4">
        <v>2000000</v>
      </c>
      <c r="H12" s="7">
        <v>2000000</v>
      </c>
      <c r="I12" s="10">
        <v>1668946</v>
      </c>
      <c r="J12" s="9">
        <v>69996</v>
      </c>
      <c r="K12" s="4">
        <v>74196</v>
      </c>
      <c r="L12" s="7">
        <v>77906</v>
      </c>
    </row>
    <row r="13" spans="1:12" ht="12.75">
      <c r="A13" s="28" t="s">
        <v>28</v>
      </c>
      <c r="B13" s="37"/>
      <c r="C13" s="4">
        <v>36611388</v>
      </c>
      <c r="D13" s="4">
        <v>35470052</v>
      </c>
      <c r="E13" s="7">
        <v>38710732</v>
      </c>
      <c r="F13" s="9">
        <v>39431004</v>
      </c>
      <c r="G13" s="4">
        <v>47274004</v>
      </c>
      <c r="H13" s="7">
        <v>47274004</v>
      </c>
      <c r="I13" s="10">
        <v>50430018</v>
      </c>
      <c r="J13" s="9">
        <v>33646108</v>
      </c>
      <c r="K13" s="4">
        <v>35665374</v>
      </c>
      <c r="L13" s="7">
        <v>37454378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3585482</v>
      </c>
      <c r="D15" s="4">
        <v>3590595</v>
      </c>
      <c r="E15" s="7">
        <v>2812851</v>
      </c>
      <c r="F15" s="9">
        <v>380988</v>
      </c>
      <c r="G15" s="4">
        <v>2502000</v>
      </c>
      <c r="H15" s="7">
        <v>2502000</v>
      </c>
      <c r="I15" s="10">
        <v>645038</v>
      </c>
      <c r="J15" s="9">
        <v>3100000</v>
      </c>
      <c r="K15" s="4">
        <v>3356000</v>
      </c>
      <c r="L15" s="7">
        <v>3635000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11840</v>
      </c>
      <c r="F16" s="9">
        <v>0</v>
      </c>
      <c r="G16" s="4">
        <v>0</v>
      </c>
      <c r="H16" s="7">
        <v>0</v>
      </c>
      <c r="I16" s="10">
        <v>261</v>
      </c>
      <c r="J16" s="9">
        <v>5000000</v>
      </c>
      <c r="K16" s="4">
        <v>3000000</v>
      </c>
      <c r="L16" s="7">
        <v>4000000</v>
      </c>
    </row>
    <row r="17" spans="1:12" ht="12.75">
      <c r="A17" s="31" t="s">
        <v>32</v>
      </c>
      <c r="B17" s="29"/>
      <c r="C17" s="4">
        <v>36611388</v>
      </c>
      <c r="D17" s="4">
        <v>24343453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85227739</v>
      </c>
      <c r="D18" s="4">
        <v>88876623</v>
      </c>
      <c r="E18" s="7">
        <v>115954000</v>
      </c>
      <c r="F18" s="9">
        <v>111527700</v>
      </c>
      <c r="G18" s="4">
        <v>111601704</v>
      </c>
      <c r="H18" s="7">
        <v>111601704</v>
      </c>
      <c r="I18" s="10">
        <v>315108</v>
      </c>
      <c r="J18" s="9">
        <v>125466200</v>
      </c>
      <c r="K18" s="4">
        <v>135633150</v>
      </c>
      <c r="L18" s="7">
        <v>147746700</v>
      </c>
    </row>
    <row r="19" spans="1:12" ht="12.75">
      <c r="A19" s="28" t="s">
        <v>34</v>
      </c>
      <c r="B19" s="37" t="s">
        <v>21</v>
      </c>
      <c r="C19" s="4">
        <v>48011036</v>
      </c>
      <c r="D19" s="4">
        <v>6069886</v>
      </c>
      <c r="E19" s="32">
        <v>1009982</v>
      </c>
      <c r="F19" s="33">
        <v>3113004</v>
      </c>
      <c r="G19" s="34">
        <v>26524000</v>
      </c>
      <c r="H19" s="32">
        <v>26524000</v>
      </c>
      <c r="I19" s="35">
        <v>1567858</v>
      </c>
      <c r="J19" s="36">
        <v>27231964</v>
      </c>
      <c r="K19" s="34">
        <v>19325430</v>
      </c>
      <c r="L19" s="32">
        <v>26428142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607901361</v>
      </c>
      <c r="D21" s="41">
        <f t="shared" si="0"/>
        <v>571430163</v>
      </c>
      <c r="E21" s="42">
        <f t="shared" si="0"/>
        <v>573063657</v>
      </c>
      <c r="F21" s="43">
        <f t="shared" si="0"/>
        <v>772657704</v>
      </c>
      <c r="G21" s="41">
        <f t="shared" si="0"/>
        <v>693013388</v>
      </c>
      <c r="H21" s="44">
        <f t="shared" si="0"/>
        <v>693013388</v>
      </c>
      <c r="I21" s="45">
        <f t="shared" si="0"/>
        <v>520003462</v>
      </c>
      <c r="J21" s="46">
        <f t="shared" si="0"/>
        <v>827227196</v>
      </c>
      <c r="K21" s="41">
        <f t="shared" si="0"/>
        <v>913159626</v>
      </c>
      <c r="L21" s="42">
        <f t="shared" si="0"/>
        <v>1036392734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140325467</v>
      </c>
      <c r="D24" s="4">
        <v>173646274</v>
      </c>
      <c r="E24" s="7">
        <v>198160773</v>
      </c>
      <c r="F24" s="8">
        <v>174375540</v>
      </c>
      <c r="G24" s="4">
        <v>210346008</v>
      </c>
      <c r="H24" s="30">
        <v>210346008</v>
      </c>
      <c r="I24" s="10">
        <v>189669018</v>
      </c>
      <c r="J24" s="9">
        <v>223255217</v>
      </c>
      <c r="K24" s="4">
        <v>235704176</v>
      </c>
      <c r="L24" s="7">
        <v>251188135</v>
      </c>
    </row>
    <row r="25" spans="1:12" ht="12.75">
      <c r="A25" s="31" t="s">
        <v>39</v>
      </c>
      <c r="B25" s="29"/>
      <c r="C25" s="4">
        <v>10286589</v>
      </c>
      <c r="D25" s="4">
        <v>10591719</v>
      </c>
      <c r="E25" s="7">
        <v>13225432</v>
      </c>
      <c r="F25" s="9">
        <v>12626600</v>
      </c>
      <c r="G25" s="4">
        <v>11544500</v>
      </c>
      <c r="H25" s="7">
        <v>11544500</v>
      </c>
      <c r="I25" s="10">
        <v>11362161</v>
      </c>
      <c r="J25" s="9">
        <v>12509400</v>
      </c>
      <c r="K25" s="4">
        <v>13293500</v>
      </c>
      <c r="L25" s="7">
        <v>14177900</v>
      </c>
    </row>
    <row r="26" spans="1:12" ht="12.75">
      <c r="A26" s="31" t="s">
        <v>40</v>
      </c>
      <c r="B26" s="29" t="s">
        <v>41</v>
      </c>
      <c r="C26" s="4">
        <v>100459801</v>
      </c>
      <c r="D26" s="4">
        <v>98036265</v>
      </c>
      <c r="E26" s="7">
        <v>90957067</v>
      </c>
      <c r="F26" s="9">
        <v>110159232</v>
      </c>
      <c r="G26" s="4">
        <v>87903048</v>
      </c>
      <c r="H26" s="7">
        <v>87903048</v>
      </c>
      <c r="I26" s="10">
        <v>2370800</v>
      </c>
      <c r="J26" s="9">
        <v>49704866</v>
      </c>
      <c r="K26" s="4">
        <v>51011603</v>
      </c>
      <c r="L26" s="7">
        <v>52382603</v>
      </c>
    </row>
    <row r="27" spans="1:12" ht="12.75">
      <c r="A27" s="31" t="s">
        <v>42</v>
      </c>
      <c r="B27" s="29" t="s">
        <v>21</v>
      </c>
      <c r="C27" s="4">
        <v>86247588</v>
      </c>
      <c r="D27" s="4">
        <v>81468989</v>
      </c>
      <c r="E27" s="7">
        <v>75719453</v>
      </c>
      <c r="F27" s="8">
        <v>0</v>
      </c>
      <c r="G27" s="4">
        <v>94027000</v>
      </c>
      <c r="H27" s="30">
        <v>94027000</v>
      </c>
      <c r="I27" s="10">
        <v>0</v>
      </c>
      <c r="J27" s="9">
        <v>80000000</v>
      </c>
      <c r="K27" s="4">
        <v>80880000</v>
      </c>
      <c r="L27" s="7">
        <v>80074000</v>
      </c>
    </row>
    <row r="28" spans="1:12" ht="12.75">
      <c r="A28" s="31" t="s">
        <v>43</v>
      </c>
      <c r="B28" s="29"/>
      <c r="C28" s="4">
        <v>40949458</v>
      </c>
      <c r="D28" s="4">
        <v>64213741</v>
      </c>
      <c r="E28" s="7">
        <v>82347382</v>
      </c>
      <c r="F28" s="9">
        <v>0</v>
      </c>
      <c r="G28" s="4">
        <v>106587672</v>
      </c>
      <c r="H28" s="7">
        <v>106587672</v>
      </c>
      <c r="I28" s="10">
        <v>119949884</v>
      </c>
      <c r="J28" s="9">
        <v>83489406</v>
      </c>
      <c r="K28" s="4">
        <v>96539000</v>
      </c>
      <c r="L28" s="7">
        <v>111629000</v>
      </c>
    </row>
    <row r="29" spans="1:12" ht="12.75">
      <c r="A29" s="31" t="s">
        <v>44</v>
      </c>
      <c r="B29" s="29" t="s">
        <v>21</v>
      </c>
      <c r="C29" s="4">
        <v>301310080</v>
      </c>
      <c r="D29" s="4">
        <v>338113194</v>
      </c>
      <c r="E29" s="7">
        <v>352301511</v>
      </c>
      <c r="F29" s="8">
        <v>367958424</v>
      </c>
      <c r="G29" s="4">
        <v>432137692</v>
      </c>
      <c r="H29" s="30">
        <v>432137692</v>
      </c>
      <c r="I29" s="10">
        <v>450691540</v>
      </c>
      <c r="J29" s="9">
        <v>327136832</v>
      </c>
      <c r="K29" s="4">
        <v>373077000</v>
      </c>
      <c r="L29" s="7">
        <v>425938000</v>
      </c>
    </row>
    <row r="30" spans="1:12" ht="12.75">
      <c r="A30" s="31" t="s">
        <v>45</v>
      </c>
      <c r="B30" s="29" t="s">
        <v>46</v>
      </c>
      <c r="C30" s="4">
        <v>3696220</v>
      </c>
      <c r="D30" s="4">
        <v>4103385</v>
      </c>
      <c r="E30" s="7">
        <v>9644924</v>
      </c>
      <c r="F30" s="9">
        <v>15458016</v>
      </c>
      <c r="G30" s="4">
        <v>16695000</v>
      </c>
      <c r="H30" s="7">
        <v>16695000</v>
      </c>
      <c r="I30" s="10">
        <v>8207073</v>
      </c>
      <c r="J30" s="9">
        <v>22240228</v>
      </c>
      <c r="K30" s="4">
        <v>22222202</v>
      </c>
      <c r="L30" s="7">
        <v>23247993</v>
      </c>
    </row>
    <row r="31" spans="1:12" ht="12.75">
      <c r="A31" s="31" t="s">
        <v>47</v>
      </c>
      <c r="B31" s="29"/>
      <c r="C31" s="4">
        <v>67330352</v>
      </c>
      <c r="D31" s="4">
        <v>57124110</v>
      </c>
      <c r="E31" s="7">
        <v>64317584</v>
      </c>
      <c r="F31" s="8">
        <v>45907032</v>
      </c>
      <c r="G31" s="4">
        <v>80424892</v>
      </c>
      <c r="H31" s="30">
        <v>80424892</v>
      </c>
      <c r="I31" s="10">
        <v>50442627</v>
      </c>
      <c r="J31" s="9">
        <v>61329124</v>
      </c>
      <c r="K31" s="4">
        <v>57752376</v>
      </c>
      <c r="L31" s="7">
        <v>51566745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65322482</v>
      </c>
      <c r="D33" s="4">
        <v>100449218</v>
      </c>
      <c r="E33" s="7">
        <v>50647772</v>
      </c>
      <c r="F33" s="8">
        <v>40426104</v>
      </c>
      <c r="G33" s="4">
        <v>61722996</v>
      </c>
      <c r="H33" s="7">
        <v>61722996</v>
      </c>
      <c r="I33" s="10">
        <v>57549062</v>
      </c>
      <c r="J33" s="9">
        <v>49893370</v>
      </c>
      <c r="K33" s="4">
        <v>51949325</v>
      </c>
      <c r="L33" s="7">
        <v>54104645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815928037</v>
      </c>
      <c r="D35" s="41">
        <f aca="true" t="shared" si="1" ref="D35:L35">SUM(D24:D34)</f>
        <v>927746895</v>
      </c>
      <c r="E35" s="42">
        <f t="shared" si="1"/>
        <v>937321898</v>
      </c>
      <c r="F35" s="43">
        <f t="shared" si="1"/>
        <v>766910948</v>
      </c>
      <c r="G35" s="41">
        <f t="shared" si="1"/>
        <v>1101388808</v>
      </c>
      <c r="H35" s="42">
        <f t="shared" si="1"/>
        <v>1101388808</v>
      </c>
      <c r="I35" s="45">
        <f t="shared" si="1"/>
        <v>890242165</v>
      </c>
      <c r="J35" s="46">
        <f t="shared" si="1"/>
        <v>909558443</v>
      </c>
      <c r="K35" s="41">
        <f t="shared" si="1"/>
        <v>982429182</v>
      </c>
      <c r="L35" s="42">
        <f t="shared" si="1"/>
        <v>1064309021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-208026676</v>
      </c>
      <c r="D37" s="57">
        <f aca="true" t="shared" si="2" ref="D37:L37">+D21-D35</f>
        <v>-356316732</v>
      </c>
      <c r="E37" s="58">
        <f t="shared" si="2"/>
        <v>-364258241</v>
      </c>
      <c r="F37" s="59">
        <f t="shared" si="2"/>
        <v>5746756</v>
      </c>
      <c r="G37" s="57">
        <f t="shared" si="2"/>
        <v>-408375420</v>
      </c>
      <c r="H37" s="58">
        <f t="shared" si="2"/>
        <v>-408375420</v>
      </c>
      <c r="I37" s="60">
        <f t="shared" si="2"/>
        <v>-370238703</v>
      </c>
      <c r="J37" s="61">
        <f t="shared" si="2"/>
        <v>-82331247</v>
      </c>
      <c r="K37" s="57">
        <f t="shared" si="2"/>
        <v>-69269556</v>
      </c>
      <c r="L37" s="58">
        <f t="shared" si="2"/>
        <v>-27916287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45919801</v>
      </c>
      <c r="E38" s="7">
        <v>15698887</v>
      </c>
      <c r="F38" s="9">
        <v>56034000</v>
      </c>
      <c r="G38" s="4">
        <v>56034000</v>
      </c>
      <c r="H38" s="7">
        <v>56034000</v>
      </c>
      <c r="I38" s="10">
        <v>10434783</v>
      </c>
      <c r="J38" s="9">
        <v>57451800</v>
      </c>
      <c r="K38" s="4">
        <v>90418850</v>
      </c>
      <c r="L38" s="7">
        <v>102736300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-208026676</v>
      </c>
      <c r="D41" s="69">
        <f aca="true" t="shared" si="3" ref="D41:L41">SUM(D37:D40)</f>
        <v>-310396931</v>
      </c>
      <c r="E41" s="70">
        <f t="shared" si="3"/>
        <v>-348559354</v>
      </c>
      <c r="F41" s="71">
        <f t="shared" si="3"/>
        <v>61780756</v>
      </c>
      <c r="G41" s="69">
        <f t="shared" si="3"/>
        <v>-352341420</v>
      </c>
      <c r="H41" s="70">
        <f t="shared" si="3"/>
        <v>-352341420</v>
      </c>
      <c r="I41" s="72">
        <f t="shared" si="3"/>
        <v>-359803920</v>
      </c>
      <c r="J41" s="73">
        <f t="shared" si="3"/>
        <v>-24879447</v>
      </c>
      <c r="K41" s="69">
        <f t="shared" si="3"/>
        <v>21149294</v>
      </c>
      <c r="L41" s="70">
        <f t="shared" si="3"/>
        <v>74820013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-208026676</v>
      </c>
      <c r="D43" s="79">
        <f aca="true" t="shared" si="4" ref="D43:L43">+D41-D42</f>
        <v>-310396931</v>
      </c>
      <c r="E43" s="80">
        <f t="shared" si="4"/>
        <v>-348559354</v>
      </c>
      <c r="F43" s="81">
        <f t="shared" si="4"/>
        <v>61780756</v>
      </c>
      <c r="G43" s="79">
        <f t="shared" si="4"/>
        <v>-352341420</v>
      </c>
      <c r="H43" s="80">
        <f t="shared" si="4"/>
        <v>-352341420</v>
      </c>
      <c r="I43" s="82">
        <f t="shared" si="4"/>
        <v>-359803920</v>
      </c>
      <c r="J43" s="83">
        <f t="shared" si="4"/>
        <v>-24879447</v>
      </c>
      <c r="K43" s="79">
        <f t="shared" si="4"/>
        <v>21149294</v>
      </c>
      <c r="L43" s="80">
        <f t="shared" si="4"/>
        <v>74820013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-208026676</v>
      </c>
      <c r="D45" s="69">
        <f aca="true" t="shared" si="5" ref="D45:L45">SUM(D43:D44)</f>
        <v>-310396931</v>
      </c>
      <c r="E45" s="70">
        <f t="shared" si="5"/>
        <v>-348559354</v>
      </c>
      <c r="F45" s="71">
        <f t="shared" si="5"/>
        <v>61780756</v>
      </c>
      <c r="G45" s="69">
        <f t="shared" si="5"/>
        <v>-352341420</v>
      </c>
      <c r="H45" s="70">
        <f t="shared" si="5"/>
        <v>-352341420</v>
      </c>
      <c r="I45" s="72">
        <f t="shared" si="5"/>
        <v>-359803920</v>
      </c>
      <c r="J45" s="73">
        <f t="shared" si="5"/>
        <v>-24879447</v>
      </c>
      <c r="K45" s="69">
        <f t="shared" si="5"/>
        <v>21149294</v>
      </c>
      <c r="L45" s="70">
        <f t="shared" si="5"/>
        <v>74820013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-208026676</v>
      </c>
      <c r="D47" s="89">
        <f aca="true" t="shared" si="6" ref="D47:L47">SUM(D45:D46)</f>
        <v>-310396931</v>
      </c>
      <c r="E47" s="90">
        <f t="shared" si="6"/>
        <v>-348559354</v>
      </c>
      <c r="F47" s="91">
        <f t="shared" si="6"/>
        <v>61780756</v>
      </c>
      <c r="G47" s="89">
        <f t="shared" si="6"/>
        <v>-352341420</v>
      </c>
      <c r="H47" s="92">
        <f t="shared" si="6"/>
        <v>-352341420</v>
      </c>
      <c r="I47" s="93">
        <f t="shared" si="6"/>
        <v>-359803920</v>
      </c>
      <c r="J47" s="94">
        <f t="shared" si="6"/>
        <v>-24879447</v>
      </c>
      <c r="K47" s="89">
        <f t="shared" si="6"/>
        <v>21149294</v>
      </c>
      <c r="L47" s="95">
        <f t="shared" si="6"/>
        <v>74820013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13645484</v>
      </c>
      <c r="D5" s="4">
        <v>13724227</v>
      </c>
      <c r="E5" s="5">
        <v>0</v>
      </c>
      <c r="F5" s="6">
        <v>16768644</v>
      </c>
      <c r="G5" s="4">
        <v>16768644</v>
      </c>
      <c r="H5" s="7">
        <v>16768644</v>
      </c>
      <c r="I5" s="8">
        <v>16593228</v>
      </c>
      <c r="J5" s="6">
        <v>31206024</v>
      </c>
      <c r="K5" s="4">
        <v>32891148</v>
      </c>
      <c r="L5" s="7">
        <v>34667268</v>
      </c>
    </row>
    <row r="6" spans="1:12" ht="12.75">
      <c r="A6" s="28" t="s">
        <v>22</v>
      </c>
      <c r="B6" s="29" t="s">
        <v>21</v>
      </c>
      <c r="C6" s="4">
        <v>41470663</v>
      </c>
      <c r="D6" s="4">
        <v>47916141</v>
      </c>
      <c r="E6" s="7">
        <v>0</v>
      </c>
      <c r="F6" s="9">
        <v>54068316</v>
      </c>
      <c r="G6" s="4">
        <v>54068316</v>
      </c>
      <c r="H6" s="7">
        <v>54068316</v>
      </c>
      <c r="I6" s="30">
        <v>55432816</v>
      </c>
      <c r="J6" s="9">
        <v>17520</v>
      </c>
      <c r="K6" s="4">
        <v>18468</v>
      </c>
      <c r="L6" s="7">
        <v>19464</v>
      </c>
    </row>
    <row r="7" spans="1:12" ht="12.75">
      <c r="A7" s="31" t="s">
        <v>23</v>
      </c>
      <c r="B7" s="29" t="s">
        <v>21</v>
      </c>
      <c r="C7" s="4">
        <v>15731202</v>
      </c>
      <c r="D7" s="4">
        <v>16145666</v>
      </c>
      <c r="E7" s="7">
        <v>0</v>
      </c>
      <c r="F7" s="9">
        <v>18579552</v>
      </c>
      <c r="G7" s="4">
        <v>18579552</v>
      </c>
      <c r="H7" s="7">
        <v>18579552</v>
      </c>
      <c r="I7" s="10">
        <v>21815419</v>
      </c>
      <c r="J7" s="9">
        <v>20306568</v>
      </c>
      <c r="K7" s="4">
        <v>21403128</v>
      </c>
      <c r="L7" s="7">
        <v>22558884</v>
      </c>
    </row>
    <row r="8" spans="1:12" ht="12.75">
      <c r="A8" s="31" t="s">
        <v>24</v>
      </c>
      <c r="B8" s="29" t="s">
        <v>21</v>
      </c>
      <c r="C8" s="4">
        <v>14119706</v>
      </c>
      <c r="D8" s="4">
        <v>15233976</v>
      </c>
      <c r="E8" s="7">
        <v>0</v>
      </c>
      <c r="F8" s="9">
        <v>17057064</v>
      </c>
      <c r="G8" s="4">
        <v>17057064</v>
      </c>
      <c r="H8" s="7">
        <v>17057064</v>
      </c>
      <c r="I8" s="10">
        <v>18194829</v>
      </c>
      <c r="J8" s="9">
        <v>18972000</v>
      </c>
      <c r="K8" s="4">
        <v>19996488</v>
      </c>
      <c r="L8" s="7">
        <v>21076296</v>
      </c>
    </row>
    <row r="9" spans="1:12" ht="12.75">
      <c r="A9" s="31" t="s">
        <v>25</v>
      </c>
      <c r="B9" s="29" t="s">
        <v>21</v>
      </c>
      <c r="C9" s="4">
        <v>5363907</v>
      </c>
      <c r="D9" s="4">
        <v>5819471</v>
      </c>
      <c r="E9" s="32">
        <v>0</v>
      </c>
      <c r="F9" s="33">
        <v>6438612</v>
      </c>
      <c r="G9" s="34">
        <v>6438612</v>
      </c>
      <c r="H9" s="32">
        <v>6438612</v>
      </c>
      <c r="I9" s="35">
        <v>6825434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212640</v>
      </c>
      <c r="D11" s="4">
        <v>213377</v>
      </c>
      <c r="E11" s="7">
        <v>0</v>
      </c>
      <c r="F11" s="9">
        <v>251868</v>
      </c>
      <c r="G11" s="4">
        <v>251868</v>
      </c>
      <c r="H11" s="7">
        <v>251868</v>
      </c>
      <c r="I11" s="10">
        <v>171918</v>
      </c>
      <c r="J11" s="9">
        <v>199356</v>
      </c>
      <c r="K11" s="4">
        <v>210120</v>
      </c>
      <c r="L11" s="7">
        <v>221460</v>
      </c>
    </row>
    <row r="12" spans="1:12" ht="12.75">
      <c r="A12" s="28" t="s">
        <v>27</v>
      </c>
      <c r="B12" s="37"/>
      <c r="C12" s="4">
        <v>1389611</v>
      </c>
      <c r="D12" s="4">
        <v>648697</v>
      </c>
      <c r="E12" s="7">
        <v>0</v>
      </c>
      <c r="F12" s="9">
        <v>1167792</v>
      </c>
      <c r="G12" s="4">
        <v>1167792</v>
      </c>
      <c r="H12" s="7">
        <v>1167792</v>
      </c>
      <c r="I12" s="10">
        <v>617298</v>
      </c>
      <c r="J12" s="9">
        <v>2166408</v>
      </c>
      <c r="K12" s="4">
        <v>2283396</v>
      </c>
      <c r="L12" s="7">
        <v>2406696</v>
      </c>
    </row>
    <row r="13" spans="1:12" ht="12.75">
      <c r="A13" s="28" t="s">
        <v>28</v>
      </c>
      <c r="B13" s="37"/>
      <c r="C13" s="4">
        <v>19896470</v>
      </c>
      <c r="D13" s="4">
        <v>18457404</v>
      </c>
      <c r="E13" s="7">
        <v>0</v>
      </c>
      <c r="F13" s="9">
        <v>23595624</v>
      </c>
      <c r="G13" s="4">
        <v>23595624</v>
      </c>
      <c r="H13" s="7">
        <v>23595624</v>
      </c>
      <c r="I13" s="10">
        <v>25329433</v>
      </c>
      <c r="J13" s="9">
        <v>18972000</v>
      </c>
      <c r="K13" s="4">
        <v>19996488</v>
      </c>
      <c r="L13" s="7">
        <v>21076296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1521250</v>
      </c>
      <c r="D15" s="4">
        <v>228000</v>
      </c>
      <c r="E15" s="7">
        <v>0</v>
      </c>
      <c r="F15" s="9">
        <v>1817244</v>
      </c>
      <c r="G15" s="4">
        <v>1817244</v>
      </c>
      <c r="H15" s="7">
        <v>1817244</v>
      </c>
      <c r="I15" s="10">
        <v>1020287</v>
      </c>
      <c r="J15" s="9">
        <v>1310124</v>
      </c>
      <c r="K15" s="4">
        <v>1380876</v>
      </c>
      <c r="L15" s="7">
        <v>1455432</v>
      </c>
    </row>
    <row r="16" spans="1:12" ht="12.75">
      <c r="A16" s="28" t="s">
        <v>31</v>
      </c>
      <c r="B16" s="37"/>
      <c r="C16" s="4">
        <v>0</v>
      </c>
      <c r="D16" s="4">
        <v>1634693</v>
      </c>
      <c r="E16" s="7">
        <v>0</v>
      </c>
      <c r="F16" s="9">
        <v>3961980</v>
      </c>
      <c r="G16" s="4">
        <v>3961980</v>
      </c>
      <c r="H16" s="7">
        <v>3961980</v>
      </c>
      <c r="I16" s="10">
        <v>4211372</v>
      </c>
      <c r="J16" s="9">
        <v>2457792</v>
      </c>
      <c r="K16" s="4">
        <v>2590512</v>
      </c>
      <c r="L16" s="7">
        <v>2730396</v>
      </c>
    </row>
    <row r="17" spans="1:12" ht="12.75">
      <c r="A17" s="31" t="s">
        <v>32</v>
      </c>
      <c r="B17" s="29"/>
      <c r="C17" s="4">
        <v>3493909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56678000</v>
      </c>
      <c r="D18" s="4">
        <v>57675262</v>
      </c>
      <c r="E18" s="7">
        <v>0</v>
      </c>
      <c r="F18" s="9">
        <v>68910852</v>
      </c>
      <c r="G18" s="4">
        <v>68910852</v>
      </c>
      <c r="H18" s="7">
        <v>68910852</v>
      </c>
      <c r="I18" s="10">
        <v>62219000</v>
      </c>
      <c r="J18" s="9">
        <v>77532504</v>
      </c>
      <c r="K18" s="4">
        <v>81719256</v>
      </c>
      <c r="L18" s="7">
        <v>86132100</v>
      </c>
    </row>
    <row r="19" spans="1:12" ht="12.75">
      <c r="A19" s="28" t="s">
        <v>34</v>
      </c>
      <c r="B19" s="37" t="s">
        <v>21</v>
      </c>
      <c r="C19" s="4">
        <v>790752</v>
      </c>
      <c r="D19" s="4">
        <v>632931</v>
      </c>
      <c r="E19" s="32">
        <v>0</v>
      </c>
      <c r="F19" s="33">
        <v>1175868</v>
      </c>
      <c r="G19" s="34">
        <v>1175868</v>
      </c>
      <c r="H19" s="32">
        <v>1175868</v>
      </c>
      <c r="I19" s="35">
        <v>1172735</v>
      </c>
      <c r="J19" s="36">
        <v>1193652</v>
      </c>
      <c r="K19" s="34">
        <v>1258104</v>
      </c>
      <c r="L19" s="32">
        <v>1326048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174313594</v>
      </c>
      <c r="D21" s="41">
        <f t="shared" si="0"/>
        <v>178329845</v>
      </c>
      <c r="E21" s="42">
        <f t="shared" si="0"/>
        <v>0</v>
      </c>
      <c r="F21" s="43">
        <f t="shared" si="0"/>
        <v>213793416</v>
      </c>
      <c r="G21" s="41">
        <f t="shared" si="0"/>
        <v>213793416</v>
      </c>
      <c r="H21" s="44">
        <f t="shared" si="0"/>
        <v>213793416</v>
      </c>
      <c r="I21" s="45">
        <f t="shared" si="0"/>
        <v>213603769</v>
      </c>
      <c r="J21" s="46">
        <f t="shared" si="0"/>
        <v>174333948</v>
      </c>
      <c r="K21" s="41">
        <f t="shared" si="0"/>
        <v>183747984</v>
      </c>
      <c r="L21" s="42">
        <f t="shared" si="0"/>
        <v>193670340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50691457</v>
      </c>
      <c r="D24" s="4">
        <v>50410801</v>
      </c>
      <c r="E24" s="7">
        <v>0</v>
      </c>
      <c r="F24" s="8">
        <v>478464</v>
      </c>
      <c r="G24" s="4">
        <v>478464</v>
      </c>
      <c r="H24" s="30">
        <v>478464</v>
      </c>
      <c r="I24" s="10">
        <v>55755507</v>
      </c>
      <c r="J24" s="9">
        <v>51048384</v>
      </c>
      <c r="K24" s="4">
        <v>53805024</v>
      </c>
      <c r="L24" s="7">
        <v>56710440</v>
      </c>
    </row>
    <row r="25" spans="1:12" ht="12.75">
      <c r="A25" s="31" t="s">
        <v>39</v>
      </c>
      <c r="B25" s="29"/>
      <c r="C25" s="4">
        <v>4959312</v>
      </c>
      <c r="D25" s="4">
        <v>5103823</v>
      </c>
      <c r="E25" s="7">
        <v>0</v>
      </c>
      <c r="F25" s="9">
        <v>20280</v>
      </c>
      <c r="G25" s="4">
        <v>20280</v>
      </c>
      <c r="H25" s="7">
        <v>20280</v>
      </c>
      <c r="I25" s="10">
        <v>5826314</v>
      </c>
      <c r="J25" s="9">
        <v>5907744</v>
      </c>
      <c r="K25" s="4">
        <v>6226776</v>
      </c>
      <c r="L25" s="7">
        <v>6563016</v>
      </c>
    </row>
    <row r="26" spans="1:12" ht="12.75">
      <c r="A26" s="31" t="s">
        <v>40</v>
      </c>
      <c r="B26" s="29" t="s">
        <v>41</v>
      </c>
      <c r="C26" s="4">
        <v>51054262</v>
      </c>
      <c r="D26" s="4">
        <v>36089338</v>
      </c>
      <c r="E26" s="7">
        <v>0</v>
      </c>
      <c r="F26" s="9">
        <v>58704</v>
      </c>
      <c r="G26" s="4">
        <v>58704</v>
      </c>
      <c r="H26" s="7">
        <v>58704</v>
      </c>
      <c r="I26" s="10">
        <v>60211898</v>
      </c>
      <c r="J26" s="9">
        <v>23954076</v>
      </c>
      <c r="K26" s="4">
        <v>25247592</v>
      </c>
      <c r="L26" s="7">
        <v>26610972</v>
      </c>
    </row>
    <row r="27" spans="1:12" ht="12.75">
      <c r="A27" s="31" t="s">
        <v>42</v>
      </c>
      <c r="B27" s="29" t="s">
        <v>21</v>
      </c>
      <c r="C27" s="4">
        <v>18310835</v>
      </c>
      <c r="D27" s="4">
        <v>19558704</v>
      </c>
      <c r="E27" s="7">
        <v>0</v>
      </c>
      <c r="F27" s="8">
        <v>60</v>
      </c>
      <c r="G27" s="4">
        <v>60</v>
      </c>
      <c r="H27" s="30">
        <v>60</v>
      </c>
      <c r="I27" s="10">
        <v>26263981</v>
      </c>
      <c r="J27" s="9">
        <v>18972000</v>
      </c>
      <c r="K27" s="4">
        <v>19996488</v>
      </c>
      <c r="L27" s="7">
        <v>21076296</v>
      </c>
    </row>
    <row r="28" spans="1:12" ht="12.75">
      <c r="A28" s="31" t="s">
        <v>43</v>
      </c>
      <c r="B28" s="29"/>
      <c r="C28" s="4">
        <v>395393</v>
      </c>
      <c r="D28" s="4">
        <v>1910179</v>
      </c>
      <c r="E28" s="7">
        <v>0</v>
      </c>
      <c r="F28" s="9">
        <v>0</v>
      </c>
      <c r="G28" s="4">
        <v>0</v>
      </c>
      <c r="H28" s="7">
        <v>0</v>
      </c>
      <c r="I28" s="10">
        <v>7368009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43356775</v>
      </c>
      <c r="D29" s="4">
        <v>50284084</v>
      </c>
      <c r="E29" s="7">
        <v>0</v>
      </c>
      <c r="F29" s="8">
        <v>216</v>
      </c>
      <c r="G29" s="4">
        <v>216</v>
      </c>
      <c r="H29" s="30">
        <v>216</v>
      </c>
      <c r="I29" s="10">
        <v>70106231</v>
      </c>
      <c r="J29" s="9">
        <v>9612480</v>
      </c>
      <c r="K29" s="4">
        <v>10131552</v>
      </c>
      <c r="L29" s="7">
        <v>10678656</v>
      </c>
    </row>
    <row r="30" spans="1:12" ht="12.75">
      <c r="A30" s="31" t="s">
        <v>45</v>
      </c>
      <c r="B30" s="29" t="s">
        <v>46</v>
      </c>
      <c r="C30" s="4">
        <v>0</v>
      </c>
      <c r="D30" s="4">
        <v>5050859</v>
      </c>
      <c r="E30" s="7">
        <v>0</v>
      </c>
      <c r="F30" s="9">
        <v>98412</v>
      </c>
      <c r="G30" s="4">
        <v>298412</v>
      </c>
      <c r="H30" s="7">
        <v>298412</v>
      </c>
      <c r="I30" s="10">
        <v>4638982</v>
      </c>
      <c r="J30" s="9">
        <v>4273980</v>
      </c>
      <c r="K30" s="4">
        <v>4504776</v>
      </c>
      <c r="L30" s="7">
        <v>4748016</v>
      </c>
    </row>
    <row r="31" spans="1:12" ht="12.75">
      <c r="A31" s="31" t="s">
        <v>47</v>
      </c>
      <c r="B31" s="29"/>
      <c r="C31" s="4">
        <v>5850378</v>
      </c>
      <c r="D31" s="4">
        <v>9192570</v>
      </c>
      <c r="E31" s="7">
        <v>0</v>
      </c>
      <c r="F31" s="8">
        <v>2654184</v>
      </c>
      <c r="G31" s="4">
        <v>2454184</v>
      </c>
      <c r="H31" s="30">
        <v>2454184</v>
      </c>
      <c r="I31" s="10">
        <v>33585293</v>
      </c>
      <c r="J31" s="9">
        <v>14218476</v>
      </c>
      <c r="K31" s="4">
        <v>14986296</v>
      </c>
      <c r="L31" s="7">
        <v>15795540</v>
      </c>
    </row>
    <row r="32" spans="1:12" ht="12.75">
      <c r="A32" s="31" t="s">
        <v>33</v>
      </c>
      <c r="B32" s="29"/>
      <c r="C32" s="4">
        <v>3163334</v>
      </c>
      <c r="D32" s="4">
        <v>3384303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46853442</v>
      </c>
      <c r="D33" s="4">
        <v>25676245</v>
      </c>
      <c r="E33" s="7">
        <v>0</v>
      </c>
      <c r="F33" s="8">
        <v>81552</v>
      </c>
      <c r="G33" s="4">
        <v>81552</v>
      </c>
      <c r="H33" s="7">
        <v>81552</v>
      </c>
      <c r="I33" s="10">
        <v>14676412</v>
      </c>
      <c r="J33" s="9">
        <v>18171228</v>
      </c>
      <c r="K33" s="4">
        <v>19152420</v>
      </c>
      <c r="L33" s="7">
        <v>20186700</v>
      </c>
    </row>
    <row r="34" spans="1:12" ht="12.75">
      <c r="A34" s="28" t="s">
        <v>50</v>
      </c>
      <c r="B34" s="37"/>
      <c r="C34" s="4">
        <v>0</v>
      </c>
      <c r="D34" s="4">
        <v>3162082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224635188</v>
      </c>
      <c r="D35" s="41">
        <f aca="true" t="shared" si="1" ref="D35:L35">SUM(D24:D34)</f>
        <v>209822988</v>
      </c>
      <c r="E35" s="42">
        <f t="shared" si="1"/>
        <v>0</v>
      </c>
      <c r="F35" s="43">
        <f t="shared" si="1"/>
        <v>3391872</v>
      </c>
      <c r="G35" s="41">
        <f t="shared" si="1"/>
        <v>3391872</v>
      </c>
      <c r="H35" s="42">
        <f t="shared" si="1"/>
        <v>3391872</v>
      </c>
      <c r="I35" s="45">
        <f t="shared" si="1"/>
        <v>278432627</v>
      </c>
      <c r="J35" s="46">
        <f t="shared" si="1"/>
        <v>146158368</v>
      </c>
      <c r="K35" s="41">
        <f t="shared" si="1"/>
        <v>154050924</v>
      </c>
      <c r="L35" s="42">
        <f t="shared" si="1"/>
        <v>162369636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-50321594</v>
      </c>
      <c r="D37" s="57">
        <f aca="true" t="shared" si="2" ref="D37:L37">+D21-D35</f>
        <v>-31493143</v>
      </c>
      <c r="E37" s="58">
        <f t="shared" si="2"/>
        <v>0</v>
      </c>
      <c r="F37" s="59">
        <f t="shared" si="2"/>
        <v>210401544</v>
      </c>
      <c r="G37" s="57">
        <f t="shared" si="2"/>
        <v>210401544</v>
      </c>
      <c r="H37" s="58">
        <f t="shared" si="2"/>
        <v>210401544</v>
      </c>
      <c r="I37" s="60">
        <f t="shared" si="2"/>
        <v>-64828858</v>
      </c>
      <c r="J37" s="61">
        <f t="shared" si="2"/>
        <v>28175580</v>
      </c>
      <c r="K37" s="57">
        <f t="shared" si="2"/>
        <v>29697060</v>
      </c>
      <c r="L37" s="58">
        <f t="shared" si="2"/>
        <v>31300704</v>
      </c>
    </row>
    <row r="38" spans="1:12" ht="21" customHeight="1">
      <c r="A38" s="62" t="s">
        <v>53</v>
      </c>
      <c r="B38" s="37" t="s">
        <v>54</v>
      </c>
      <c r="C38" s="4">
        <v>24746896</v>
      </c>
      <c r="D38" s="4">
        <v>37846869</v>
      </c>
      <c r="E38" s="7">
        <v>0</v>
      </c>
      <c r="F38" s="9">
        <v>33951696</v>
      </c>
      <c r="G38" s="4">
        <v>33951696</v>
      </c>
      <c r="H38" s="7">
        <v>33951696</v>
      </c>
      <c r="I38" s="10">
        <v>47386613</v>
      </c>
      <c r="J38" s="9">
        <v>18840456</v>
      </c>
      <c r="K38" s="4">
        <v>19857840</v>
      </c>
      <c r="L38" s="7">
        <v>20930160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1043490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-25574698</v>
      </c>
      <c r="D41" s="69">
        <f aca="true" t="shared" si="3" ref="D41:L41">SUM(D37:D40)</f>
        <v>6353726</v>
      </c>
      <c r="E41" s="70">
        <f t="shared" si="3"/>
        <v>0</v>
      </c>
      <c r="F41" s="71">
        <f t="shared" si="3"/>
        <v>244353240</v>
      </c>
      <c r="G41" s="69">
        <f t="shared" si="3"/>
        <v>244353240</v>
      </c>
      <c r="H41" s="70">
        <f t="shared" si="3"/>
        <v>244353240</v>
      </c>
      <c r="I41" s="72">
        <f t="shared" si="3"/>
        <v>-16398755</v>
      </c>
      <c r="J41" s="73">
        <f t="shared" si="3"/>
        <v>47016036</v>
      </c>
      <c r="K41" s="69">
        <f t="shared" si="3"/>
        <v>49554900</v>
      </c>
      <c r="L41" s="70">
        <f t="shared" si="3"/>
        <v>52230864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-25574698</v>
      </c>
      <c r="D43" s="79">
        <f aca="true" t="shared" si="4" ref="D43:L43">+D41-D42</f>
        <v>6353726</v>
      </c>
      <c r="E43" s="80">
        <f t="shared" si="4"/>
        <v>0</v>
      </c>
      <c r="F43" s="81">
        <f t="shared" si="4"/>
        <v>244353240</v>
      </c>
      <c r="G43" s="79">
        <f t="shared" si="4"/>
        <v>244353240</v>
      </c>
      <c r="H43" s="80">
        <f t="shared" si="4"/>
        <v>244353240</v>
      </c>
      <c r="I43" s="82">
        <f t="shared" si="4"/>
        <v>-16398755</v>
      </c>
      <c r="J43" s="83">
        <f t="shared" si="4"/>
        <v>47016036</v>
      </c>
      <c r="K43" s="79">
        <f t="shared" si="4"/>
        <v>49554900</v>
      </c>
      <c r="L43" s="80">
        <f t="shared" si="4"/>
        <v>52230864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-25574698</v>
      </c>
      <c r="D45" s="69">
        <f aca="true" t="shared" si="5" ref="D45:L45">SUM(D43:D44)</f>
        <v>6353726</v>
      </c>
      <c r="E45" s="70">
        <f t="shared" si="5"/>
        <v>0</v>
      </c>
      <c r="F45" s="71">
        <f t="shared" si="5"/>
        <v>244353240</v>
      </c>
      <c r="G45" s="69">
        <f t="shared" si="5"/>
        <v>244353240</v>
      </c>
      <c r="H45" s="70">
        <f t="shared" si="5"/>
        <v>244353240</v>
      </c>
      <c r="I45" s="72">
        <f t="shared" si="5"/>
        <v>-16398755</v>
      </c>
      <c r="J45" s="73">
        <f t="shared" si="5"/>
        <v>47016036</v>
      </c>
      <c r="K45" s="69">
        <f t="shared" si="5"/>
        <v>49554900</v>
      </c>
      <c r="L45" s="70">
        <f t="shared" si="5"/>
        <v>52230864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-25574698</v>
      </c>
      <c r="D47" s="89">
        <f aca="true" t="shared" si="6" ref="D47:L47">SUM(D45:D46)</f>
        <v>6353726</v>
      </c>
      <c r="E47" s="90">
        <f t="shared" si="6"/>
        <v>0</v>
      </c>
      <c r="F47" s="91">
        <f t="shared" si="6"/>
        <v>244353240</v>
      </c>
      <c r="G47" s="89">
        <f t="shared" si="6"/>
        <v>244353240</v>
      </c>
      <c r="H47" s="92">
        <f t="shared" si="6"/>
        <v>244353240</v>
      </c>
      <c r="I47" s="93">
        <f t="shared" si="6"/>
        <v>-16398755</v>
      </c>
      <c r="J47" s="94">
        <f t="shared" si="6"/>
        <v>47016036</v>
      </c>
      <c r="K47" s="89">
        <f t="shared" si="6"/>
        <v>49554900</v>
      </c>
      <c r="L47" s="95">
        <f t="shared" si="6"/>
        <v>52230864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190532285</v>
      </c>
      <c r="D5" s="4">
        <v>244214874</v>
      </c>
      <c r="E5" s="5">
        <v>268900115</v>
      </c>
      <c r="F5" s="6">
        <v>304920132</v>
      </c>
      <c r="G5" s="4">
        <v>304920132</v>
      </c>
      <c r="H5" s="7">
        <v>304920132</v>
      </c>
      <c r="I5" s="8">
        <v>289642214</v>
      </c>
      <c r="J5" s="6">
        <v>311419665</v>
      </c>
      <c r="K5" s="4">
        <v>327613488</v>
      </c>
      <c r="L5" s="7">
        <v>344649390</v>
      </c>
    </row>
    <row r="6" spans="1:12" ht="12.75">
      <c r="A6" s="28" t="s">
        <v>22</v>
      </c>
      <c r="B6" s="29" t="s">
        <v>21</v>
      </c>
      <c r="C6" s="4">
        <v>446255398</v>
      </c>
      <c r="D6" s="4">
        <v>486036796</v>
      </c>
      <c r="E6" s="7">
        <v>518411271</v>
      </c>
      <c r="F6" s="9">
        <v>488443299</v>
      </c>
      <c r="G6" s="4">
        <v>488443299</v>
      </c>
      <c r="H6" s="7">
        <v>488443299</v>
      </c>
      <c r="I6" s="30">
        <v>438075083</v>
      </c>
      <c r="J6" s="9">
        <v>527439074</v>
      </c>
      <c r="K6" s="4">
        <v>554865907</v>
      </c>
      <c r="L6" s="7">
        <v>583718933</v>
      </c>
    </row>
    <row r="7" spans="1:12" ht="12.75">
      <c r="A7" s="31" t="s">
        <v>23</v>
      </c>
      <c r="B7" s="29" t="s">
        <v>21</v>
      </c>
      <c r="C7" s="4">
        <v>318194326</v>
      </c>
      <c r="D7" s="4">
        <v>337849965</v>
      </c>
      <c r="E7" s="7">
        <v>429728536</v>
      </c>
      <c r="F7" s="9">
        <v>370793103</v>
      </c>
      <c r="G7" s="4">
        <v>363246578</v>
      </c>
      <c r="H7" s="7">
        <v>363246578</v>
      </c>
      <c r="I7" s="10">
        <v>415955889</v>
      </c>
      <c r="J7" s="9">
        <v>443635381</v>
      </c>
      <c r="K7" s="4">
        <v>466704420</v>
      </c>
      <c r="L7" s="7">
        <v>490973053</v>
      </c>
    </row>
    <row r="8" spans="1:12" ht="12.75">
      <c r="A8" s="31" t="s">
        <v>24</v>
      </c>
      <c r="B8" s="29" t="s">
        <v>21</v>
      </c>
      <c r="C8" s="4">
        <v>87495745</v>
      </c>
      <c r="D8" s="4">
        <v>92480585</v>
      </c>
      <c r="E8" s="7">
        <v>99075479</v>
      </c>
      <c r="F8" s="9">
        <v>101719532</v>
      </c>
      <c r="G8" s="4">
        <v>101719532</v>
      </c>
      <c r="H8" s="7">
        <v>101719532</v>
      </c>
      <c r="I8" s="10">
        <v>106353230</v>
      </c>
      <c r="J8" s="9">
        <v>113908266</v>
      </c>
      <c r="K8" s="4">
        <v>119831496</v>
      </c>
      <c r="L8" s="7">
        <v>126062734</v>
      </c>
    </row>
    <row r="9" spans="1:12" ht="12.75">
      <c r="A9" s="31" t="s">
        <v>25</v>
      </c>
      <c r="B9" s="29" t="s">
        <v>21</v>
      </c>
      <c r="C9" s="4">
        <v>99198144</v>
      </c>
      <c r="D9" s="4">
        <v>106287916</v>
      </c>
      <c r="E9" s="32">
        <v>80148462</v>
      </c>
      <c r="F9" s="33">
        <v>108215142</v>
      </c>
      <c r="G9" s="34">
        <v>108215142</v>
      </c>
      <c r="H9" s="32">
        <v>108215142</v>
      </c>
      <c r="I9" s="35">
        <v>117791079</v>
      </c>
      <c r="J9" s="36">
        <v>123791392</v>
      </c>
      <c r="K9" s="34">
        <v>130228544</v>
      </c>
      <c r="L9" s="32">
        <v>137000429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3688894</v>
      </c>
      <c r="D11" s="4">
        <v>4100433</v>
      </c>
      <c r="E11" s="7">
        <v>-2929485</v>
      </c>
      <c r="F11" s="9">
        <v>5443560</v>
      </c>
      <c r="G11" s="4">
        <v>5443560</v>
      </c>
      <c r="H11" s="7">
        <v>5443560</v>
      </c>
      <c r="I11" s="10">
        <v>4355951</v>
      </c>
      <c r="J11" s="9">
        <v>4507358</v>
      </c>
      <c r="K11" s="4">
        <v>4741741</v>
      </c>
      <c r="L11" s="7">
        <v>4988312</v>
      </c>
    </row>
    <row r="12" spans="1:12" ht="12.75">
      <c r="A12" s="28" t="s">
        <v>27</v>
      </c>
      <c r="B12" s="37"/>
      <c r="C12" s="4">
        <v>56597342</v>
      </c>
      <c r="D12" s="4">
        <v>1538588</v>
      </c>
      <c r="E12" s="7">
        <v>2204011</v>
      </c>
      <c r="F12" s="9">
        <v>1200000</v>
      </c>
      <c r="G12" s="4">
        <v>1200000</v>
      </c>
      <c r="H12" s="7">
        <v>1200000</v>
      </c>
      <c r="I12" s="10">
        <v>5633824</v>
      </c>
      <c r="J12" s="9">
        <v>5324600</v>
      </c>
      <c r="K12" s="4">
        <v>5601479</v>
      </c>
      <c r="L12" s="7">
        <v>5892756</v>
      </c>
    </row>
    <row r="13" spans="1:12" ht="12.75">
      <c r="A13" s="28" t="s">
        <v>28</v>
      </c>
      <c r="B13" s="37"/>
      <c r="C13" s="4">
        <v>0</v>
      </c>
      <c r="D13" s="4">
        <v>44537487</v>
      </c>
      <c r="E13" s="7">
        <v>41597307</v>
      </c>
      <c r="F13" s="9">
        <v>45869544</v>
      </c>
      <c r="G13" s="4">
        <v>45869544</v>
      </c>
      <c r="H13" s="7">
        <v>45869544</v>
      </c>
      <c r="I13" s="10">
        <v>105803099</v>
      </c>
      <c r="J13" s="9">
        <v>106496543</v>
      </c>
      <c r="K13" s="4">
        <v>112034363</v>
      </c>
      <c r="L13" s="7">
        <v>117860150</v>
      </c>
    </row>
    <row r="14" spans="1:12" ht="12.75">
      <c r="A14" s="28" t="s">
        <v>29</v>
      </c>
      <c r="B14" s="37"/>
      <c r="C14" s="4">
        <v>52409</v>
      </c>
      <c r="D14" s="4">
        <v>26668</v>
      </c>
      <c r="E14" s="7">
        <v>1012</v>
      </c>
      <c r="F14" s="9">
        <v>58128</v>
      </c>
      <c r="G14" s="4">
        <v>58128</v>
      </c>
      <c r="H14" s="7">
        <v>58128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23370441</v>
      </c>
      <c r="D15" s="4">
        <v>15085912</v>
      </c>
      <c r="E15" s="7">
        <v>10851142</v>
      </c>
      <c r="F15" s="9">
        <v>31624344</v>
      </c>
      <c r="G15" s="4">
        <v>31624344</v>
      </c>
      <c r="H15" s="7">
        <v>31624344</v>
      </c>
      <c r="I15" s="10">
        <v>1604707</v>
      </c>
      <c r="J15" s="9">
        <v>32975937</v>
      </c>
      <c r="K15" s="4">
        <v>34690685</v>
      </c>
      <c r="L15" s="7">
        <v>36494601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22430070</v>
      </c>
      <c r="D17" s="4">
        <v>23730891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223141082</v>
      </c>
      <c r="D18" s="4">
        <v>222607186</v>
      </c>
      <c r="E18" s="7">
        <v>247989694</v>
      </c>
      <c r="F18" s="9">
        <v>42207480</v>
      </c>
      <c r="G18" s="4">
        <v>42207480</v>
      </c>
      <c r="H18" s="7">
        <v>42207480</v>
      </c>
      <c r="I18" s="10">
        <v>147163295</v>
      </c>
      <c r="J18" s="9">
        <v>314373000</v>
      </c>
      <c r="K18" s="4">
        <v>330720396</v>
      </c>
      <c r="L18" s="7">
        <v>347917857</v>
      </c>
    </row>
    <row r="19" spans="1:12" ht="12.75">
      <c r="A19" s="28" t="s">
        <v>34</v>
      </c>
      <c r="B19" s="37" t="s">
        <v>21</v>
      </c>
      <c r="C19" s="4">
        <v>24159416</v>
      </c>
      <c r="D19" s="4">
        <v>121502669</v>
      </c>
      <c r="E19" s="32">
        <v>42179224</v>
      </c>
      <c r="F19" s="33">
        <v>9608316</v>
      </c>
      <c r="G19" s="34">
        <v>9608316</v>
      </c>
      <c r="H19" s="32">
        <v>9608316</v>
      </c>
      <c r="I19" s="35">
        <v>13313980</v>
      </c>
      <c r="J19" s="36">
        <v>6017045</v>
      </c>
      <c r="K19" s="34">
        <v>6329930</v>
      </c>
      <c r="L19" s="32">
        <v>6659089</v>
      </c>
    </row>
    <row r="20" spans="1:12" ht="12.75">
      <c r="A20" s="28" t="s">
        <v>35</v>
      </c>
      <c r="B20" s="37"/>
      <c r="C20" s="4">
        <v>-7689687</v>
      </c>
      <c r="D20" s="4">
        <v>0</v>
      </c>
      <c r="E20" s="7">
        <v>-11351194</v>
      </c>
      <c r="F20" s="9">
        <v>1620000</v>
      </c>
      <c r="G20" s="4">
        <v>1620000</v>
      </c>
      <c r="H20" s="38">
        <v>1620000</v>
      </c>
      <c r="I20" s="10">
        <v>8078405</v>
      </c>
      <c r="J20" s="9">
        <v>11037483</v>
      </c>
      <c r="K20" s="4">
        <v>11611432</v>
      </c>
      <c r="L20" s="7">
        <v>12215227</v>
      </c>
    </row>
    <row r="21" spans="1:12" ht="20.25">
      <c r="A21" s="39" t="s">
        <v>36</v>
      </c>
      <c r="B21" s="40"/>
      <c r="C21" s="41">
        <f aca="true" t="shared" si="0" ref="C21:L21">SUM(C5:C20)</f>
        <v>1487425865</v>
      </c>
      <c r="D21" s="41">
        <f t="shared" si="0"/>
        <v>1699999970</v>
      </c>
      <c r="E21" s="42">
        <f t="shared" si="0"/>
        <v>1726805574</v>
      </c>
      <c r="F21" s="43">
        <f t="shared" si="0"/>
        <v>1511722580</v>
      </c>
      <c r="G21" s="41">
        <f t="shared" si="0"/>
        <v>1504176055</v>
      </c>
      <c r="H21" s="44">
        <f t="shared" si="0"/>
        <v>1504176055</v>
      </c>
      <c r="I21" s="45">
        <f t="shared" si="0"/>
        <v>1653770756</v>
      </c>
      <c r="J21" s="46">
        <f t="shared" si="0"/>
        <v>2000925744</v>
      </c>
      <c r="K21" s="41">
        <f t="shared" si="0"/>
        <v>2104973881</v>
      </c>
      <c r="L21" s="42">
        <f t="shared" si="0"/>
        <v>2214432531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411812656</v>
      </c>
      <c r="D24" s="4">
        <v>442877792</v>
      </c>
      <c r="E24" s="7">
        <v>485248201</v>
      </c>
      <c r="F24" s="8">
        <v>488009016</v>
      </c>
      <c r="G24" s="4">
        <v>489009016</v>
      </c>
      <c r="H24" s="30">
        <v>489009016</v>
      </c>
      <c r="I24" s="10">
        <v>447527135</v>
      </c>
      <c r="J24" s="9">
        <v>591940619</v>
      </c>
      <c r="K24" s="4">
        <v>627524770</v>
      </c>
      <c r="L24" s="7">
        <v>1490185369</v>
      </c>
    </row>
    <row r="25" spans="1:12" ht="12.75">
      <c r="A25" s="31" t="s">
        <v>39</v>
      </c>
      <c r="B25" s="29"/>
      <c r="C25" s="4">
        <v>19725917</v>
      </c>
      <c r="D25" s="4">
        <v>20574230</v>
      </c>
      <c r="E25" s="7">
        <v>23252709</v>
      </c>
      <c r="F25" s="9">
        <v>24618008</v>
      </c>
      <c r="G25" s="4">
        <v>24618008</v>
      </c>
      <c r="H25" s="7">
        <v>24618008</v>
      </c>
      <c r="I25" s="10">
        <v>31318524</v>
      </c>
      <c r="J25" s="9">
        <v>25947377</v>
      </c>
      <c r="K25" s="4">
        <v>27296640</v>
      </c>
      <c r="L25" s="7">
        <v>28716065</v>
      </c>
    </row>
    <row r="26" spans="1:12" ht="12.75">
      <c r="A26" s="31" t="s">
        <v>40</v>
      </c>
      <c r="B26" s="29" t="s">
        <v>41</v>
      </c>
      <c r="C26" s="4">
        <v>140889950</v>
      </c>
      <c r="D26" s="4">
        <v>227097345</v>
      </c>
      <c r="E26" s="7">
        <v>209064564</v>
      </c>
      <c r="F26" s="9">
        <v>73136456</v>
      </c>
      <c r="G26" s="4">
        <v>73136456</v>
      </c>
      <c r="H26" s="7">
        <v>73136456</v>
      </c>
      <c r="I26" s="10">
        <v>0</v>
      </c>
      <c r="J26" s="9">
        <v>233922900</v>
      </c>
      <c r="K26" s="4">
        <v>246086891</v>
      </c>
      <c r="L26" s="7">
        <v>258883410</v>
      </c>
    </row>
    <row r="27" spans="1:12" ht="12.75">
      <c r="A27" s="31" t="s">
        <v>42</v>
      </c>
      <c r="B27" s="29" t="s">
        <v>21</v>
      </c>
      <c r="C27" s="4">
        <v>163619025</v>
      </c>
      <c r="D27" s="4">
        <v>167956473</v>
      </c>
      <c r="E27" s="7">
        <v>152953501</v>
      </c>
      <c r="F27" s="8">
        <v>110895670</v>
      </c>
      <c r="G27" s="4">
        <v>110895670</v>
      </c>
      <c r="H27" s="30">
        <v>110895670</v>
      </c>
      <c r="I27" s="10">
        <v>3220</v>
      </c>
      <c r="J27" s="9">
        <v>141920730</v>
      </c>
      <c r="K27" s="4">
        <v>149300608</v>
      </c>
      <c r="L27" s="7">
        <v>157064241</v>
      </c>
    </row>
    <row r="28" spans="1:12" ht="12.75">
      <c r="A28" s="31" t="s">
        <v>43</v>
      </c>
      <c r="B28" s="29"/>
      <c r="C28" s="4">
        <v>40426315</v>
      </c>
      <c r="D28" s="4">
        <v>42636171</v>
      </c>
      <c r="E28" s="7">
        <v>88076220</v>
      </c>
      <c r="F28" s="9">
        <v>3607896</v>
      </c>
      <c r="G28" s="4">
        <v>3607896</v>
      </c>
      <c r="H28" s="7">
        <v>3607896</v>
      </c>
      <c r="I28" s="10">
        <v>164628824</v>
      </c>
      <c r="J28" s="9">
        <v>80965887</v>
      </c>
      <c r="K28" s="4">
        <v>85176114</v>
      </c>
      <c r="L28" s="7">
        <v>89605271</v>
      </c>
    </row>
    <row r="29" spans="1:12" ht="12.75">
      <c r="A29" s="31" t="s">
        <v>44</v>
      </c>
      <c r="B29" s="29" t="s">
        <v>21</v>
      </c>
      <c r="C29" s="4">
        <v>725551014</v>
      </c>
      <c r="D29" s="4">
        <v>817286667</v>
      </c>
      <c r="E29" s="7">
        <v>820606852</v>
      </c>
      <c r="F29" s="8">
        <v>654960000</v>
      </c>
      <c r="G29" s="4">
        <v>654960000</v>
      </c>
      <c r="H29" s="30">
        <v>654960000</v>
      </c>
      <c r="I29" s="10">
        <v>918170894</v>
      </c>
      <c r="J29" s="9">
        <v>914662987</v>
      </c>
      <c r="K29" s="4">
        <v>962225463</v>
      </c>
      <c r="L29" s="7">
        <v>1012261187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15475772</v>
      </c>
      <c r="F30" s="9">
        <v>29231760</v>
      </c>
      <c r="G30" s="4">
        <v>24689342</v>
      </c>
      <c r="H30" s="7">
        <v>24689342</v>
      </c>
      <c r="I30" s="10">
        <v>21045725</v>
      </c>
      <c r="J30" s="9">
        <v>31856066</v>
      </c>
      <c r="K30" s="4">
        <v>33512582</v>
      </c>
      <c r="L30" s="7">
        <v>35255238</v>
      </c>
    </row>
    <row r="31" spans="1:12" ht="12.75">
      <c r="A31" s="31" t="s">
        <v>47</v>
      </c>
      <c r="B31" s="29"/>
      <c r="C31" s="4">
        <v>77700496</v>
      </c>
      <c r="D31" s="4">
        <v>85624234</v>
      </c>
      <c r="E31" s="7">
        <v>130997823</v>
      </c>
      <c r="F31" s="8">
        <v>242522824</v>
      </c>
      <c r="G31" s="4">
        <v>272291797</v>
      </c>
      <c r="H31" s="30">
        <v>272291797</v>
      </c>
      <c r="I31" s="10">
        <v>197061289</v>
      </c>
      <c r="J31" s="9">
        <v>271691586</v>
      </c>
      <c r="K31" s="4">
        <v>285819548</v>
      </c>
      <c r="L31" s="7">
        <v>300682171</v>
      </c>
    </row>
    <row r="32" spans="1:12" ht="12.75">
      <c r="A32" s="31" t="s">
        <v>33</v>
      </c>
      <c r="B32" s="29"/>
      <c r="C32" s="4">
        <v>25376450</v>
      </c>
      <c r="D32" s="4">
        <v>33161349</v>
      </c>
      <c r="E32" s="7">
        <v>4023821</v>
      </c>
      <c r="F32" s="9">
        <v>3862644</v>
      </c>
      <c r="G32" s="4">
        <v>3862644</v>
      </c>
      <c r="H32" s="7">
        <v>3862644</v>
      </c>
      <c r="I32" s="10">
        <v>36149479</v>
      </c>
      <c r="J32" s="9">
        <v>39583045</v>
      </c>
      <c r="K32" s="4">
        <v>41641363</v>
      </c>
      <c r="L32" s="7">
        <v>43806714</v>
      </c>
    </row>
    <row r="33" spans="1:12" ht="12.75">
      <c r="A33" s="31" t="s">
        <v>48</v>
      </c>
      <c r="B33" s="29" t="s">
        <v>49</v>
      </c>
      <c r="C33" s="4">
        <v>201934113</v>
      </c>
      <c r="D33" s="4">
        <v>213589230</v>
      </c>
      <c r="E33" s="7">
        <v>39310154</v>
      </c>
      <c r="F33" s="8">
        <v>69326754</v>
      </c>
      <c r="G33" s="4">
        <v>79593244</v>
      </c>
      <c r="H33" s="7">
        <v>79593244</v>
      </c>
      <c r="I33" s="10">
        <v>62781331</v>
      </c>
      <c r="J33" s="9">
        <v>83159101</v>
      </c>
      <c r="K33" s="4">
        <v>87507913</v>
      </c>
      <c r="L33" s="7">
        <v>92084344</v>
      </c>
    </row>
    <row r="34" spans="1:12" ht="12.75">
      <c r="A34" s="28" t="s">
        <v>50</v>
      </c>
      <c r="B34" s="37"/>
      <c r="C34" s="4">
        <v>0</v>
      </c>
      <c r="D34" s="4">
        <v>319571803</v>
      </c>
      <c r="E34" s="7">
        <v>6824231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1807035936</v>
      </c>
      <c r="D35" s="41">
        <f aca="true" t="shared" si="1" ref="D35:L35">SUM(D24:D34)</f>
        <v>2370375294</v>
      </c>
      <c r="E35" s="42">
        <f t="shared" si="1"/>
        <v>1975833848</v>
      </c>
      <c r="F35" s="43">
        <f t="shared" si="1"/>
        <v>1700171028</v>
      </c>
      <c r="G35" s="41">
        <f t="shared" si="1"/>
        <v>1736664073</v>
      </c>
      <c r="H35" s="42">
        <f t="shared" si="1"/>
        <v>1736664073</v>
      </c>
      <c r="I35" s="45">
        <f t="shared" si="1"/>
        <v>1878686421</v>
      </c>
      <c r="J35" s="46">
        <f t="shared" si="1"/>
        <v>2415650298</v>
      </c>
      <c r="K35" s="41">
        <f t="shared" si="1"/>
        <v>2546091892</v>
      </c>
      <c r="L35" s="42">
        <f t="shared" si="1"/>
        <v>3508544010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-319610071</v>
      </c>
      <c r="D37" s="57">
        <f aca="true" t="shared" si="2" ref="D37:L37">+D21-D35</f>
        <v>-670375324</v>
      </c>
      <c r="E37" s="58">
        <f t="shared" si="2"/>
        <v>-249028274</v>
      </c>
      <c r="F37" s="59">
        <f t="shared" si="2"/>
        <v>-188448448</v>
      </c>
      <c r="G37" s="57">
        <f t="shared" si="2"/>
        <v>-232488018</v>
      </c>
      <c r="H37" s="58">
        <f t="shared" si="2"/>
        <v>-232488018</v>
      </c>
      <c r="I37" s="60">
        <f t="shared" si="2"/>
        <v>-224915665</v>
      </c>
      <c r="J37" s="61">
        <f t="shared" si="2"/>
        <v>-414724554</v>
      </c>
      <c r="K37" s="57">
        <f t="shared" si="2"/>
        <v>-441118011</v>
      </c>
      <c r="L37" s="58">
        <f t="shared" si="2"/>
        <v>-1294111479</v>
      </c>
    </row>
    <row r="38" spans="1:12" ht="21" customHeight="1">
      <c r="A38" s="62" t="s">
        <v>53</v>
      </c>
      <c r="B38" s="37" t="s">
        <v>54</v>
      </c>
      <c r="C38" s="4">
        <v>87617769</v>
      </c>
      <c r="D38" s="4">
        <v>62192798</v>
      </c>
      <c r="E38" s="7">
        <v>45396972</v>
      </c>
      <c r="F38" s="9">
        <v>64651008</v>
      </c>
      <c r="G38" s="4">
        <v>64651008</v>
      </c>
      <c r="H38" s="7">
        <v>64651008</v>
      </c>
      <c r="I38" s="10">
        <v>64070272</v>
      </c>
      <c r="J38" s="9">
        <v>88803000</v>
      </c>
      <c r="K38" s="4">
        <v>93420756</v>
      </c>
      <c r="L38" s="7">
        <v>98278635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257244996</v>
      </c>
      <c r="G39" s="34">
        <v>257244996</v>
      </c>
      <c r="H39" s="32">
        <v>257244996</v>
      </c>
      <c r="I39" s="35">
        <v>134373000</v>
      </c>
      <c r="J39" s="36">
        <v>16000000</v>
      </c>
      <c r="K39" s="34">
        <v>16832000</v>
      </c>
      <c r="L39" s="32">
        <v>17707264</v>
      </c>
    </row>
    <row r="40" spans="1:12" ht="12.75">
      <c r="A40" s="28" t="s">
        <v>56</v>
      </c>
      <c r="B40" s="37"/>
      <c r="C40" s="63">
        <v>15875779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-216116523</v>
      </c>
      <c r="D41" s="69">
        <f aca="true" t="shared" si="3" ref="D41:L41">SUM(D37:D40)</f>
        <v>-608182526</v>
      </c>
      <c r="E41" s="70">
        <f t="shared" si="3"/>
        <v>-203631302</v>
      </c>
      <c r="F41" s="71">
        <f t="shared" si="3"/>
        <v>133447556</v>
      </c>
      <c r="G41" s="69">
        <f t="shared" si="3"/>
        <v>89407986</v>
      </c>
      <c r="H41" s="70">
        <f t="shared" si="3"/>
        <v>89407986</v>
      </c>
      <c r="I41" s="72">
        <f t="shared" si="3"/>
        <v>-26472393</v>
      </c>
      <c r="J41" s="73">
        <f t="shared" si="3"/>
        <v>-309921554</v>
      </c>
      <c r="K41" s="69">
        <f t="shared" si="3"/>
        <v>-330865255</v>
      </c>
      <c r="L41" s="70">
        <f t="shared" si="3"/>
        <v>-1178125580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-216116523</v>
      </c>
      <c r="D43" s="79">
        <f aca="true" t="shared" si="4" ref="D43:L43">+D41-D42</f>
        <v>-608182526</v>
      </c>
      <c r="E43" s="80">
        <f t="shared" si="4"/>
        <v>-203631302</v>
      </c>
      <c r="F43" s="81">
        <f t="shared" si="4"/>
        <v>133447556</v>
      </c>
      <c r="G43" s="79">
        <f t="shared" si="4"/>
        <v>89407986</v>
      </c>
      <c r="H43" s="80">
        <f t="shared" si="4"/>
        <v>89407986</v>
      </c>
      <c r="I43" s="82">
        <f t="shared" si="4"/>
        <v>-26472393</v>
      </c>
      <c r="J43" s="83">
        <f t="shared" si="4"/>
        <v>-309921554</v>
      </c>
      <c r="K43" s="79">
        <f t="shared" si="4"/>
        <v>-330865255</v>
      </c>
      <c r="L43" s="80">
        <f t="shared" si="4"/>
        <v>-1178125580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-216116523</v>
      </c>
      <c r="D45" s="69">
        <f aca="true" t="shared" si="5" ref="D45:L45">SUM(D43:D44)</f>
        <v>-608182526</v>
      </c>
      <c r="E45" s="70">
        <f t="shared" si="5"/>
        <v>-203631302</v>
      </c>
      <c r="F45" s="71">
        <f t="shared" si="5"/>
        <v>133447556</v>
      </c>
      <c r="G45" s="69">
        <f t="shared" si="5"/>
        <v>89407986</v>
      </c>
      <c r="H45" s="70">
        <f t="shared" si="5"/>
        <v>89407986</v>
      </c>
      <c r="I45" s="72">
        <f t="shared" si="5"/>
        <v>-26472393</v>
      </c>
      <c r="J45" s="73">
        <f t="shared" si="5"/>
        <v>-309921554</v>
      </c>
      <c r="K45" s="69">
        <f t="shared" si="5"/>
        <v>-330865255</v>
      </c>
      <c r="L45" s="70">
        <f t="shared" si="5"/>
        <v>-1178125580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-216116523</v>
      </c>
      <c r="D47" s="89">
        <f aca="true" t="shared" si="6" ref="D47:L47">SUM(D45:D46)</f>
        <v>-608182526</v>
      </c>
      <c r="E47" s="90">
        <f t="shared" si="6"/>
        <v>-203631302</v>
      </c>
      <c r="F47" s="91">
        <f t="shared" si="6"/>
        <v>133447556</v>
      </c>
      <c r="G47" s="89">
        <f t="shared" si="6"/>
        <v>89407986</v>
      </c>
      <c r="H47" s="92">
        <f t="shared" si="6"/>
        <v>89407986</v>
      </c>
      <c r="I47" s="93">
        <f t="shared" si="6"/>
        <v>-26472393</v>
      </c>
      <c r="J47" s="94">
        <f t="shared" si="6"/>
        <v>-309921554</v>
      </c>
      <c r="K47" s="89">
        <f t="shared" si="6"/>
        <v>-330865255</v>
      </c>
      <c r="L47" s="95">
        <f t="shared" si="6"/>
        <v>-1178125580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2794364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2629338</v>
      </c>
      <c r="F8" s="9">
        <v>2332000</v>
      </c>
      <c r="G8" s="4">
        <v>2332000</v>
      </c>
      <c r="H8" s="7">
        <v>2332000</v>
      </c>
      <c r="I8" s="10">
        <v>2616099</v>
      </c>
      <c r="J8" s="9">
        <v>2471920</v>
      </c>
      <c r="K8" s="4">
        <v>2620240</v>
      </c>
      <c r="L8" s="7">
        <v>2777450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0</v>
      </c>
      <c r="E11" s="7">
        <v>0</v>
      </c>
      <c r="F11" s="9">
        <v>0</v>
      </c>
      <c r="G11" s="4">
        <v>0</v>
      </c>
      <c r="H11" s="7">
        <v>0</v>
      </c>
      <c r="I11" s="10">
        <v>0</v>
      </c>
      <c r="J11" s="9">
        <v>0</v>
      </c>
      <c r="K11" s="4">
        <v>0</v>
      </c>
      <c r="L11" s="7">
        <v>0</v>
      </c>
    </row>
    <row r="12" spans="1:12" ht="12.75">
      <c r="A12" s="28" t="s">
        <v>27</v>
      </c>
      <c r="B12" s="37"/>
      <c r="C12" s="4">
        <v>8048875</v>
      </c>
      <c r="D12" s="4">
        <v>14853282</v>
      </c>
      <c r="E12" s="7">
        <v>16184840</v>
      </c>
      <c r="F12" s="9">
        <v>14946000</v>
      </c>
      <c r="G12" s="4">
        <v>19508045</v>
      </c>
      <c r="H12" s="7">
        <v>19508045</v>
      </c>
      <c r="I12" s="10">
        <v>19732638</v>
      </c>
      <c r="J12" s="9">
        <v>19887720</v>
      </c>
      <c r="K12" s="4">
        <v>21080990</v>
      </c>
      <c r="L12" s="7">
        <v>22345850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184285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288311093</v>
      </c>
      <c r="D18" s="4">
        <v>358478444</v>
      </c>
      <c r="E18" s="7">
        <v>289929794</v>
      </c>
      <c r="F18" s="9">
        <v>293096000</v>
      </c>
      <c r="G18" s="4">
        <v>293096000</v>
      </c>
      <c r="H18" s="7">
        <v>293096000</v>
      </c>
      <c r="I18" s="10">
        <v>293007595</v>
      </c>
      <c r="J18" s="9">
        <v>307869440</v>
      </c>
      <c r="K18" s="4">
        <v>314439410</v>
      </c>
      <c r="L18" s="7">
        <v>323586990</v>
      </c>
    </row>
    <row r="19" spans="1:12" ht="12.75">
      <c r="A19" s="28" t="s">
        <v>34</v>
      </c>
      <c r="B19" s="37" t="s">
        <v>21</v>
      </c>
      <c r="C19" s="4">
        <v>2987337</v>
      </c>
      <c r="D19" s="4">
        <v>1221894</v>
      </c>
      <c r="E19" s="32">
        <v>476670</v>
      </c>
      <c r="F19" s="33">
        <v>530180</v>
      </c>
      <c r="G19" s="34">
        <v>930180</v>
      </c>
      <c r="H19" s="32">
        <v>930180</v>
      </c>
      <c r="I19" s="35">
        <v>3683432</v>
      </c>
      <c r="J19" s="36">
        <v>4280870</v>
      </c>
      <c r="K19" s="34">
        <v>866490</v>
      </c>
      <c r="L19" s="32">
        <v>918490</v>
      </c>
    </row>
    <row r="20" spans="1:12" ht="12.75">
      <c r="A20" s="28" t="s">
        <v>35</v>
      </c>
      <c r="B20" s="37"/>
      <c r="C20" s="4">
        <v>1166</v>
      </c>
      <c r="D20" s="4">
        <v>4330992</v>
      </c>
      <c r="E20" s="7">
        <v>136943</v>
      </c>
      <c r="F20" s="9">
        <v>0</v>
      </c>
      <c r="G20" s="4">
        <v>0</v>
      </c>
      <c r="H20" s="38">
        <v>0</v>
      </c>
      <c r="I20" s="10">
        <v>3612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299348471</v>
      </c>
      <c r="D21" s="41">
        <f t="shared" si="0"/>
        <v>381678976</v>
      </c>
      <c r="E21" s="42">
        <f t="shared" si="0"/>
        <v>309541870</v>
      </c>
      <c r="F21" s="43">
        <f t="shared" si="0"/>
        <v>310904180</v>
      </c>
      <c r="G21" s="41">
        <f t="shared" si="0"/>
        <v>315866225</v>
      </c>
      <c r="H21" s="44">
        <f t="shared" si="0"/>
        <v>315866225</v>
      </c>
      <c r="I21" s="45">
        <f t="shared" si="0"/>
        <v>319043376</v>
      </c>
      <c r="J21" s="46">
        <f t="shared" si="0"/>
        <v>334509950</v>
      </c>
      <c r="K21" s="41">
        <f t="shared" si="0"/>
        <v>339007130</v>
      </c>
      <c r="L21" s="42">
        <f t="shared" si="0"/>
        <v>349628780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100024043</v>
      </c>
      <c r="D24" s="4">
        <v>111194694</v>
      </c>
      <c r="E24" s="7">
        <v>130754069</v>
      </c>
      <c r="F24" s="8">
        <v>153856600</v>
      </c>
      <c r="G24" s="4">
        <v>153686600</v>
      </c>
      <c r="H24" s="30">
        <v>153686600</v>
      </c>
      <c r="I24" s="10">
        <v>153987701</v>
      </c>
      <c r="J24" s="9">
        <v>178247871</v>
      </c>
      <c r="K24" s="4">
        <v>188942790</v>
      </c>
      <c r="L24" s="7">
        <v>200279380</v>
      </c>
    </row>
    <row r="25" spans="1:12" ht="12.75">
      <c r="A25" s="31" t="s">
        <v>39</v>
      </c>
      <c r="B25" s="29"/>
      <c r="C25" s="4">
        <v>11308318</v>
      </c>
      <c r="D25" s="4">
        <v>11593628</v>
      </c>
      <c r="E25" s="7">
        <v>12527186</v>
      </c>
      <c r="F25" s="9">
        <v>13632790</v>
      </c>
      <c r="G25" s="4">
        <v>13632790</v>
      </c>
      <c r="H25" s="7">
        <v>13632790</v>
      </c>
      <c r="I25" s="10">
        <v>12761632</v>
      </c>
      <c r="J25" s="9">
        <v>14274435</v>
      </c>
      <c r="K25" s="4">
        <v>15130920</v>
      </c>
      <c r="L25" s="7">
        <v>16038790</v>
      </c>
    </row>
    <row r="26" spans="1:12" ht="12.75">
      <c r="A26" s="31" t="s">
        <v>40</v>
      </c>
      <c r="B26" s="29" t="s">
        <v>41</v>
      </c>
      <c r="C26" s="4">
        <v>0</v>
      </c>
      <c r="D26" s="4">
        <v>0</v>
      </c>
      <c r="E26" s="7">
        <v>0</v>
      </c>
      <c r="F26" s="9">
        <v>0</v>
      </c>
      <c r="G26" s="4">
        <v>0</v>
      </c>
      <c r="H26" s="7">
        <v>0</v>
      </c>
      <c r="I26" s="10">
        <v>0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17900116</v>
      </c>
      <c r="D27" s="4">
        <v>17835915</v>
      </c>
      <c r="E27" s="7">
        <v>19717742</v>
      </c>
      <c r="F27" s="8">
        <v>21219130</v>
      </c>
      <c r="G27" s="4">
        <v>21219130</v>
      </c>
      <c r="H27" s="30">
        <v>21219130</v>
      </c>
      <c r="I27" s="10">
        <v>20366326</v>
      </c>
      <c r="J27" s="9">
        <v>22492270</v>
      </c>
      <c r="K27" s="4">
        <v>23841790</v>
      </c>
      <c r="L27" s="7">
        <v>25272310</v>
      </c>
    </row>
    <row r="28" spans="1:12" ht="12.75">
      <c r="A28" s="31" t="s">
        <v>43</v>
      </c>
      <c r="B28" s="29"/>
      <c r="C28" s="4">
        <v>484314</v>
      </c>
      <c r="D28" s="4">
        <v>665209</v>
      </c>
      <c r="E28" s="7">
        <v>1137750</v>
      </c>
      <c r="F28" s="9">
        <v>0</v>
      </c>
      <c r="G28" s="4">
        <v>0</v>
      </c>
      <c r="H28" s="7">
        <v>0</v>
      </c>
      <c r="I28" s="10">
        <v>673790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5360622</v>
      </c>
      <c r="F30" s="9">
        <v>7891500</v>
      </c>
      <c r="G30" s="4">
        <v>8301500</v>
      </c>
      <c r="H30" s="7">
        <v>8301500</v>
      </c>
      <c r="I30" s="10">
        <v>6899383</v>
      </c>
      <c r="J30" s="9">
        <v>7858635</v>
      </c>
      <c r="K30" s="4">
        <v>8554999</v>
      </c>
      <c r="L30" s="7">
        <v>8784533</v>
      </c>
    </row>
    <row r="31" spans="1:12" ht="12.75">
      <c r="A31" s="31" t="s">
        <v>47</v>
      </c>
      <c r="B31" s="29"/>
      <c r="C31" s="4">
        <v>2123719</v>
      </c>
      <c r="D31" s="4">
        <v>0</v>
      </c>
      <c r="E31" s="7">
        <v>207455266</v>
      </c>
      <c r="F31" s="8">
        <v>214535150</v>
      </c>
      <c r="G31" s="4">
        <v>258562111</v>
      </c>
      <c r="H31" s="30">
        <v>258562111</v>
      </c>
      <c r="I31" s="10">
        <v>182009023</v>
      </c>
      <c r="J31" s="9">
        <v>47275553</v>
      </c>
      <c r="K31" s="4">
        <v>48687910</v>
      </c>
      <c r="L31" s="7">
        <v>47502030</v>
      </c>
    </row>
    <row r="32" spans="1:12" ht="12.75">
      <c r="A32" s="31" t="s">
        <v>33</v>
      </c>
      <c r="B32" s="29"/>
      <c r="C32" s="4">
        <v>123217887</v>
      </c>
      <c r="D32" s="4">
        <v>93150386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22900000</v>
      </c>
      <c r="K32" s="4">
        <v>18900000</v>
      </c>
      <c r="L32" s="7">
        <v>18000000</v>
      </c>
    </row>
    <row r="33" spans="1:12" ht="12.75">
      <c r="A33" s="31" t="s">
        <v>48</v>
      </c>
      <c r="B33" s="29" t="s">
        <v>49</v>
      </c>
      <c r="C33" s="4">
        <v>42268087</v>
      </c>
      <c r="D33" s="4">
        <v>46528007</v>
      </c>
      <c r="E33" s="7">
        <v>58284862</v>
      </c>
      <c r="F33" s="8">
        <v>59092140</v>
      </c>
      <c r="G33" s="4">
        <v>64515140</v>
      </c>
      <c r="H33" s="7">
        <v>64515140</v>
      </c>
      <c r="I33" s="10">
        <v>57915809</v>
      </c>
      <c r="J33" s="9">
        <v>64833156</v>
      </c>
      <c r="K33" s="4">
        <v>70144911</v>
      </c>
      <c r="L33" s="7">
        <v>72951942</v>
      </c>
    </row>
    <row r="34" spans="1:12" ht="12.75">
      <c r="A34" s="28" t="s">
        <v>50</v>
      </c>
      <c r="B34" s="37"/>
      <c r="C34" s="4">
        <v>34443</v>
      </c>
      <c r="D34" s="4">
        <v>230890</v>
      </c>
      <c r="E34" s="7">
        <v>43827</v>
      </c>
      <c r="F34" s="9">
        <v>0</v>
      </c>
      <c r="G34" s="4">
        <v>0</v>
      </c>
      <c r="H34" s="7">
        <v>0</v>
      </c>
      <c r="I34" s="10">
        <v>8660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297360927</v>
      </c>
      <c r="D35" s="41">
        <f aca="true" t="shared" si="1" ref="D35:L35">SUM(D24:D34)</f>
        <v>281198729</v>
      </c>
      <c r="E35" s="42">
        <f t="shared" si="1"/>
        <v>435281324</v>
      </c>
      <c r="F35" s="43">
        <f t="shared" si="1"/>
        <v>470227310</v>
      </c>
      <c r="G35" s="41">
        <f t="shared" si="1"/>
        <v>519917271</v>
      </c>
      <c r="H35" s="42">
        <f t="shared" si="1"/>
        <v>519917271</v>
      </c>
      <c r="I35" s="45">
        <f t="shared" si="1"/>
        <v>434622324</v>
      </c>
      <c r="J35" s="46">
        <f t="shared" si="1"/>
        <v>357881920</v>
      </c>
      <c r="K35" s="41">
        <f t="shared" si="1"/>
        <v>374203320</v>
      </c>
      <c r="L35" s="42">
        <f t="shared" si="1"/>
        <v>388828985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1987544</v>
      </c>
      <c r="D37" s="57">
        <f aca="true" t="shared" si="2" ref="D37:L37">+D21-D35</f>
        <v>100480247</v>
      </c>
      <c r="E37" s="58">
        <f t="shared" si="2"/>
        <v>-125739454</v>
      </c>
      <c r="F37" s="59">
        <f t="shared" si="2"/>
        <v>-159323130</v>
      </c>
      <c r="G37" s="57">
        <f t="shared" si="2"/>
        <v>-204051046</v>
      </c>
      <c r="H37" s="58">
        <f t="shared" si="2"/>
        <v>-204051046</v>
      </c>
      <c r="I37" s="60">
        <f t="shared" si="2"/>
        <v>-115578948</v>
      </c>
      <c r="J37" s="61">
        <f t="shared" si="2"/>
        <v>-23371970</v>
      </c>
      <c r="K37" s="57">
        <f t="shared" si="2"/>
        <v>-35196190</v>
      </c>
      <c r="L37" s="58">
        <f t="shared" si="2"/>
        <v>-39200205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0</v>
      </c>
      <c r="E38" s="7">
        <v>142053858</v>
      </c>
      <c r="F38" s="9">
        <v>161754000</v>
      </c>
      <c r="G38" s="4">
        <v>202635961</v>
      </c>
      <c r="H38" s="7">
        <v>202635961</v>
      </c>
      <c r="I38" s="10">
        <v>206436080</v>
      </c>
      <c r="J38" s="9">
        <v>2451000</v>
      </c>
      <c r="K38" s="4">
        <v>2593000</v>
      </c>
      <c r="L38" s="7">
        <v>2735000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1987544</v>
      </c>
      <c r="D41" s="69">
        <f aca="true" t="shared" si="3" ref="D41:L41">SUM(D37:D40)</f>
        <v>100480247</v>
      </c>
      <c r="E41" s="70">
        <f t="shared" si="3"/>
        <v>16314404</v>
      </c>
      <c r="F41" s="71">
        <f t="shared" si="3"/>
        <v>2430870</v>
      </c>
      <c r="G41" s="69">
        <f t="shared" si="3"/>
        <v>-1415085</v>
      </c>
      <c r="H41" s="70">
        <f t="shared" si="3"/>
        <v>-1415085</v>
      </c>
      <c r="I41" s="72">
        <f t="shared" si="3"/>
        <v>90857132</v>
      </c>
      <c r="J41" s="73">
        <f t="shared" si="3"/>
        <v>-20920970</v>
      </c>
      <c r="K41" s="69">
        <f t="shared" si="3"/>
        <v>-32603190</v>
      </c>
      <c r="L41" s="70">
        <f t="shared" si="3"/>
        <v>-36465205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1987544</v>
      </c>
      <c r="D43" s="79">
        <f aca="true" t="shared" si="4" ref="D43:L43">+D41-D42</f>
        <v>100480247</v>
      </c>
      <c r="E43" s="80">
        <f t="shared" si="4"/>
        <v>16314404</v>
      </c>
      <c r="F43" s="81">
        <f t="shared" si="4"/>
        <v>2430870</v>
      </c>
      <c r="G43" s="79">
        <f t="shared" si="4"/>
        <v>-1415085</v>
      </c>
      <c r="H43" s="80">
        <f t="shared" si="4"/>
        <v>-1415085</v>
      </c>
      <c r="I43" s="82">
        <f t="shared" si="4"/>
        <v>90857132</v>
      </c>
      <c r="J43" s="83">
        <f t="shared" si="4"/>
        <v>-20920970</v>
      </c>
      <c r="K43" s="79">
        <f t="shared" si="4"/>
        <v>-32603190</v>
      </c>
      <c r="L43" s="80">
        <f t="shared" si="4"/>
        <v>-36465205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1987544</v>
      </c>
      <c r="D45" s="69">
        <f aca="true" t="shared" si="5" ref="D45:L45">SUM(D43:D44)</f>
        <v>100480247</v>
      </c>
      <c r="E45" s="70">
        <f t="shared" si="5"/>
        <v>16314404</v>
      </c>
      <c r="F45" s="71">
        <f t="shared" si="5"/>
        <v>2430870</v>
      </c>
      <c r="G45" s="69">
        <f t="shared" si="5"/>
        <v>-1415085</v>
      </c>
      <c r="H45" s="70">
        <f t="shared" si="5"/>
        <v>-1415085</v>
      </c>
      <c r="I45" s="72">
        <f t="shared" si="5"/>
        <v>90857132</v>
      </c>
      <c r="J45" s="73">
        <f t="shared" si="5"/>
        <v>-20920970</v>
      </c>
      <c r="K45" s="69">
        <f t="shared" si="5"/>
        <v>-32603190</v>
      </c>
      <c r="L45" s="70">
        <f t="shared" si="5"/>
        <v>-36465205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1987544</v>
      </c>
      <c r="D47" s="89">
        <f aca="true" t="shared" si="6" ref="D47:L47">SUM(D45:D46)</f>
        <v>100480247</v>
      </c>
      <c r="E47" s="90">
        <f t="shared" si="6"/>
        <v>16314404</v>
      </c>
      <c r="F47" s="91">
        <f t="shared" si="6"/>
        <v>2430870</v>
      </c>
      <c r="G47" s="89">
        <f t="shared" si="6"/>
        <v>-1415085</v>
      </c>
      <c r="H47" s="92">
        <f t="shared" si="6"/>
        <v>-1415085</v>
      </c>
      <c r="I47" s="93">
        <f t="shared" si="6"/>
        <v>90857132</v>
      </c>
      <c r="J47" s="94">
        <f t="shared" si="6"/>
        <v>-20920970</v>
      </c>
      <c r="K47" s="89">
        <f t="shared" si="6"/>
        <v>-32603190</v>
      </c>
      <c r="L47" s="95">
        <f t="shared" si="6"/>
        <v>-36465205</v>
      </c>
    </row>
    <row r="48" spans="1:12" ht="12.75">
      <c r="A48" s="1" t="s">
        <v>85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90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92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2019-11-11T18:15:58Z</dcterms:created>
  <dcterms:modified xsi:type="dcterms:W3CDTF">2019-11-11T18:16:49Z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